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 Francois Guay\Desktop\Grant 1 Package\"/>
    </mc:Choice>
  </mc:AlternateContent>
  <xr:revisionPtr revIDLastSave="0" documentId="8_{0D2D1271-5B86-4510-BF21-DC158B16A43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Budget Proposé" sheetId="1" r:id="rId1"/>
    <sheet name="Aide Construction Indicateurs" sheetId="3" r:id="rId2"/>
  </sheets>
  <definedNames>
    <definedName name="_Hlk42511012" localSheetId="1">'Aide Construction Indicateurs'!$B$4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" l="1"/>
  <c r="E70" i="1"/>
  <c r="D8" i="3" l="1"/>
  <c r="E8" i="3"/>
  <c r="F8" i="3"/>
  <c r="G8" i="3"/>
  <c r="G12" i="3" s="1"/>
  <c r="G26" i="3" s="1"/>
  <c r="E12" i="3"/>
  <c r="E26" i="3" s="1"/>
  <c r="F12" i="3"/>
  <c r="F26" i="3" s="1"/>
  <c r="D15" i="3"/>
  <c r="D16" i="3" s="1"/>
  <c r="D24" i="3" s="1"/>
  <c r="E15" i="3"/>
  <c r="E16" i="3" s="1"/>
  <c r="E24" i="3" s="1"/>
  <c r="F15" i="3"/>
  <c r="F16" i="3" s="1"/>
  <c r="F24" i="3" s="1"/>
  <c r="G15" i="3"/>
  <c r="G16" i="3"/>
  <c r="F17" i="3"/>
  <c r="F18" i="3" s="1"/>
  <c r="F19" i="3" s="1"/>
  <c r="G17" i="3"/>
  <c r="G18" i="3"/>
  <c r="G19" i="3" s="1"/>
  <c r="G24" i="3"/>
  <c r="C36" i="3"/>
  <c r="D36" i="3"/>
  <c r="E36" i="3"/>
  <c r="F36" i="3"/>
  <c r="G36" i="3"/>
  <c r="D11" i="3" l="1"/>
  <c r="F11" i="3"/>
  <c r="F13" i="3" s="1"/>
  <c r="E17" i="3"/>
  <c r="E18" i="3" s="1"/>
  <c r="E19" i="3" s="1"/>
  <c r="E20" i="3" s="1"/>
  <c r="D17" i="3"/>
  <c r="D18" i="3" s="1"/>
  <c r="D19" i="3" s="1"/>
  <c r="D23" i="3" s="1"/>
  <c r="G11" i="3"/>
  <c r="G13" i="3" s="1"/>
  <c r="E11" i="3"/>
  <c r="E13" i="3" s="1"/>
  <c r="F23" i="3"/>
  <c r="F22" i="3"/>
  <c r="F20" i="3"/>
  <c r="F21" i="3"/>
  <c r="E21" i="3"/>
  <c r="E23" i="3"/>
  <c r="G21" i="3"/>
  <c r="G23" i="3"/>
  <c r="G22" i="3"/>
  <c r="G20" i="3"/>
  <c r="D12" i="3"/>
  <c r="D26" i="3" s="1"/>
  <c r="N68" i="1"/>
  <c r="E68" i="1"/>
  <c r="F68" i="1" s="1"/>
  <c r="M67" i="1"/>
  <c r="N67" i="1" s="1"/>
  <c r="I67" i="1"/>
  <c r="J67" i="1" s="1"/>
  <c r="E67" i="1"/>
  <c r="F67" i="1" s="1"/>
  <c r="M66" i="1"/>
  <c r="N66" i="1" s="1"/>
  <c r="I66" i="1"/>
  <c r="J66" i="1" s="1"/>
  <c r="E66" i="1"/>
  <c r="F66" i="1" s="1"/>
  <c r="M65" i="1"/>
  <c r="N65" i="1" s="1"/>
  <c r="I65" i="1"/>
  <c r="J65" i="1" s="1"/>
  <c r="E65" i="1"/>
  <c r="F65" i="1" s="1"/>
  <c r="M64" i="1"/>
  <c r="N64" i="1" s="1"/>
  <c r="I64" i="1"/>
  <c r="J64" i="1" s="1"/>
  <c r="E64" i="1"/>
  <c r="F64" i="1" s="1"/>
  <c r="M63" i="1"/>
  <c r="I63" i="1"/>
  <c r="E63" i="1"/>
  <c r="M60" i="1"/>
  <c r="N60" i="1" s="1"/>
  <c r="I60" i="1"/>
  <c r="J60" i="1" s="1"/>
  <c r="E60" i="1"/>
  <c r="F60" i="1" s="1"/>
  <c r="M59" i="1"/>
  <c r="N59" i="1" s="1"/>
  <c r="I59" i="1"/>
  <c r="J59" i="1" s="1"/>
  <c r="E59" i="1"/>
  <c r="F59" i="1" s="1"/>
  <c r="M58" i="1"/>
  <c r="N58" i="1" s="1"/>
  <c r="I58" i="1"/>
  <c r="J58" i="1" s="1"/>
  <c r="E58" i="1"/>
  <c r="F58" i="1" s="1"/>
  <c r="M57" i="1"/>
  <c r="N57" i="1" s="1"/>
  <c r="I57" i="1"/>
  <c r="J57" i="1" s="1"/>
  <c r="E57" i="1"/>
  <c r="F57" i="1" s="1"/>
  <c r="M56" i="1"/>
  <c r="N56" i="1" s="1"/>
  <c r="I56" i="1"/>
  <c r="J56" i="1" s="1"/>
  <c r="E56" i="1"/>
  <c r="F56" i="1" s="1"/>
  <c r="M55" i="1"/>
  <c r="N55" i="1" s="1"/>
  <c r="I55" i="1"/>
  <c r="J55" i="1" s="1"/>
  <c r="E55" i="1"/>
  <c r="F55" i="1" s="1"/>
  <c r="M54" i="1"/>
  <c r="N54" i="1" s="1"/>
  <c r="I54" i="1"/>
  <c r="J54" i="1" s="1"/>
  <c r="E54" i="1"/>
  <c r="F54" i="1" s="1"/>
  <c r="M53" i="1"/>
  <c r="N53" i="1" s="1"/>
  <c r="I53" i="1"/>
  <c r="J53" i="1" s="1"/>
  <c r="E53" i="1"/>
  <c r="F53" i="1" s="1"/>
  <c r="M52" i="1"/>
  <c r="N52" i="1" s="1"/>
  <c r="I52" i="1"/>
  <c r="E52" i="1"/>
  <c r="F52" i="1" s="1"/>
  <c r="M49" i="1"/>
  <c r="N49" i="1" s="1"/>
  <c r="I49" i="1"/>
  <c r="J49" i="1" s="1"/>
  <c r="E49" i="1"/>
  <c r="F49" i="1" s="1"/>
  <c r="M48" i="1"/>
  <c r="N48" i="1" s="1"/>
  <c r="I48" i="1"/>
  <c r="J48" i="1" s="1"/>
  <c r="E48" i="1"/>
  <c r="F48" i="1" s="1"/>
  <c r="M47" i="1"/>
  <c r="N47" i="1" s="1"/>
  <c r="I47" i="1"/>
  <c r="J47" i="1" s="1"/>
  <c r="E47" i="1"/>
  <c r="F47" i="1" s="1"/>
  <c r="M46" i="1"/>
  <c r="N46" i="1" s="1"/>
  <c r="I46" i="1"/>
  <c r="J46" i="1" s="1"/>
  <c r="E46" i="1"/>
  <c r="F46" i="1" s="1"/>
  <c r="M45" i="1"/>
  <c r="N45" i="1" s="1"/>
  <c r="I45" i="1"/>
  <c r="J45" i="1" s="1"/>
  <c r="E45" i="1"/>
  <c r="F45" i="1" s="1"/>
  <c r="M44" i="1"/>
  <c r="N44" i="1" s="1"/>
  <c r="I44" i="1"/>
  <c r="E44" i="1"/>
  <c r="F44" i="1" s="1"/>
  <c r="M41" i="1"/>
  <c r="N41" i="1" s="1"/>
  <c r="I41" i="1"/>
  <c r="J41" i="1" s="1"/>
  <c r="E41" i="1"/>
  <c r="F41" i="1" s="1"/>
  <c r="M40" i="1"/>
  <c r="N40" i="1" s="1"/>
  <c r="I40" i="1"/>
  <c r="J40" i="1" s="1"/>
  <c r="E40" i="1"/>
  <c r="F40" i="1" s="1"/>
  <c r="M39" i="1"/>
  <c r="N39" i="1" s="1"/>
  <c r="I39" i="1"/>
  <c r="J39" i="1" s="1"/>
  <c r="E39" i="1"/>
  <c r="F39" i="1" s="1"/>
  <c r="M38" i="1"/>
  <c r="N38" i="1" s="1"/>
  <c r="I38" i="1"/>
  <c r="J38" i="1" s="1"/>
  <c r="E38" i="1"/>
  <c r="F38" i="1" s="1"/>
  <c r="M37" i="1"/>
  <c r="N37" i="1" s="1"/>
  <c r="I37" i="1"/>
  <c r="J37" i="1" s="1"/>
  <c r="E37" i="1"/>
  <c r="F37" i="1" s="1"/>
  <c r="M36" i="1"/>
  <c r="N36" i="1" s="1"/>
  <c r="I36" i="1"/>
  <c r="J36" i="1" s="1"/>
  <c r="E36" i="1"/>
  <c r="F36" i="1" s="1"/>
  <c r="I33" i="1"/>
  <c r="E33" i="1"/>
  <c r="F33" i="1" s="1"/>
  <c r="I32" i="1"/>
  <c r="E32" i="1"/>
  <c r="F32" i="1" s="1"/>
  <c r="I31" i="1"/>
  <c r="E31" i="1"/>
  <c r="F31" i="1" s="1"/>
  <c r="M30" i="1"/>
  <c r="N30" i="1" s="1"/>
  <c r="I30" i="1"/>
  <c r="J30" i="1" s="1"/>
  <c r="E30" i="1"/>
  <c r="F30" i="1" s="1"/>
  <c r="M29" i="1"/>
  <c r="N29" i="1" s="1"/>
  <c r="I29" i="1"/>
  <c r="J29" i="1" s="1"/>
  <c r="E29" i="1"/>
  <c r="F29" i="1" s="1"/>
  <c r="M28" i="1"/>
  <c r="N28" i="1" s="1"/>
  <c r="I28" i="1"/>
  <c r="J28" i="1" s="1"/>
  <c r="E28" i="1"/>
  <c r="F28" i="1" s="1"/>
  <c r="M27" i="1"/>
  <c r="N27" i="1" s="1"/>
  <c r="I27" i="1"/>
  <c r="J27" i="1" s="1"/>
  <c r="E27" i="1"/>
  <c r="F27" i="1" s="1"/>
  <c r="M26" i="1"/>
  <c r="N26" i="1" s="1"/>
  <c r="I26" i="1"/>
  <c r="J26" i="1" s="1"/>
  <c r="E26" i="1"/>
  <c r="F26" i="1" s="1"/>
  <c r="M25" i="1"/>
  <c r="N25" i="1" s="1"/>
  <c r="I25" i="1"/>
  <c r="J25" i="1" s="1"/>
  <c r="E25" i="1"/>
  <c r="F25" i="1" s="1"/>
  <c r="M24" i="1"/>
  <c r="N24" i="1" s="1"/>
  <c r="I24" i="1"/>
  <c r="J24" i="1" s="1"/>
  <c r="E24" i="1"/>
  <c r="I21" i="1"/>
  <c r="E21" i="1"/>
  <c r="F21" i="1" s="1"/>
  <c r="I20" i="1"/>
  <c r="E20" i="1"/>
  <c r="F20" i="1" s="1"/>
  <c r="I19" i="1"/>
  <c r="E19" i="1"/>
  <c r="F19" i="1" s="1"/>
  <c r="M18" i="1"/>
  <c r="N18" i="1" s="1"/>
  <c r="I18" i="1"/>
  <c r="J18" i="1" s="1"/>
  <c r="E18" i="1"/>
  <c r="F18" i="1" s="1"/>
  <c r="M17" i="1"/>
  <c r="N17" i="1" s="1"/>
  <c r="I17" i="1"/>
  <c r="J17" i="1" s="1"/>
  <c r="E17" i="1"/>
  <c r="F17" i="1" s="1"/>
  <c r="M16" i="1"/>
  <c r="N16" i="1" s="1"/>
  <c r="I16" i="1"/>
  <c r="J16" i="1" s="1"/>
  <c r="E16" i="1"/>
  <c r="F16" i="1" s="1"/>
  <c r="M15" i="1"/>
  <c r="N15" i="1" s="1"/>
  <c r="I15" i="1"/>
  <c r="J15" i="1" s="1"/>
  <c r="E15" i="1"/>
  <c r="F15" i="1" s="1"/>
  <c r="M14" i="1"/>
  <c r="N14" i="1" s="1"/>
  <c r="I14" i="1"/>
  <c r="J14" i="1" s="1"/>
  <c r="E14" i="1"/>
  <c r="F14" i="1" s="1"/>
  <c r="M13" i="1"/>
  <c r="N13" i="1" s="1"/>
  <c r="I13" i="1"/>
  <c r="J13" i="1" s="1"/>
  <c r="E13" i="1"/>
  <c r="F13" i="1" s="1"/>
  <c r="M12" i="1"/>
  <c r="N12" i="1" s="1"/>
  <c r="I12" i="1"/>
  <c r="J12" i="1" s="1"/>
  <c r="E12" i="1"/>
  <c r="F12" i="1" s="1"/>
  <c r="M11" i="1"/>
  <c r="N11" i="1" s="1"/>
  <c r="I11" i="1"/>
  <c r="E11" i="1"/>
  <c r="F11" i="1" s="1"/>
  <c r="D21" i="3" l="1"/>
  <c r="D22" i="3"/>
  <c r="D20" i="3"/>
  <c r="E22" i="3"/>
  <c r="D13" i="3"/>
  <c r="E34" i="1"/>
  <c r="I22" i="1"/>
  <c r="F61" i="1"/>
  <c r="N61" i="1"/>
  <c r="J11" i="1"/>
  <c r="J22" i="1" s="1"/>
  <c r="F24" i="1"/>
  <c r="I61" i="1"/>
  <c r="M50" i="1"/>
  <c r="F22" i="1"/>
  <c r="M34" i="1"/>
  <c r="I42" i="1"/>
  <c r="E50" i="1"/>
  <c r="N34" i="1"/>
  <c r="F34" i="1"/>
  <c r="F42" i="1"/>
  <c r="J42" i="1"/>
  <c r="N42" i="1"/>
  <c r="N22" i="1"/>
  <c r="J34" i="1"/>
  <c r="F50" i="1"/>
  <c r="E22" i="1"/>
  <c r="M22" i="1"/>
  <c r="I34" i="1"/>
  <c r="E42" i="1"/>
  <c r="M42" i="1"/>
  <c r="I50" i="1"/>
  <c r="E69" i="1"/>
  <c r="F63" i="1"/>
  <c r="F69" i="1" s="1"/>
  <c r="J44" i="1"/>
  <c r="E61" i="1"/>
  <c r="I69" i="1"/>
  <c r="N50" i="1"/>
  <c r="J52" i="1"/>
  <c r="N63" i="1"/>
  <c r="M61" i="1"/>
  <c r="J63" i="1"/>
  <c r="F70" i="1" l="1"/>
  <c r="I70" i="1"/>
  <c r="M69" i="1"/>
  <c r="M70" i="1" s="1"/>
  <c r="J50" i="1"/>
  <c r="N69" i="1"/>
  <c r="N70" i="1" s="1"/>
  <c r="J61" i="1"/>
  <c r="J69" i="1" l="1"/>
  <c r="J70" i="1" s="1"/>
  <c r="F71" i="1" s="1"/>
</calcChain>
</file>

<file path=xl/sharedStrings.xml><?xml version="1.0" encoding="utf-8"?>
<sst xmlns="http://schemas.openxmlformats.org/spreadsheetml/2006/main" count="362" uniqueCount="76">
  <si>
    <t xml:space="preserve"> </t>
  </si>
  <si>
    <t xml:space="preserve">-    </t>
  </si>
  <si>
    <t>Base</t>
  </si>
  <si>
    <t>Objectif</t>
  </si>
  <si>
    <t>Nombre de personnes ayant reçu une formation à court terme sur la productivité du secteur agricole ou la sécurité alimentaire grâce à l'aide de l'USDA</t>
  </si>
  <si>
    <t>Nombre d'organisations ayant une connaissance accrue de la gestion agricole avec l'aide de l'USDA</t>
  </si>
  <si>
    <t>Nombre de centres de collecte</t>
  </si>
  <si>
    <r>
      <t>Nombre de formations par Gestionnaire de Communaut</t>
    </r>
    <r>
      <rPr>
        <sz val="10"/>
        <color rgb="FF000000"/>
        <rFont val="Calibri"/>
        <family val="2"/>
      </rPr>
      <t>é</t>
    </r>
    <r>
      <rPr>
        <sz val="10"/>
        <color rgb="FF000000"/>
        <rFont val="Calibri"/>
        <family val="2"/>
        <scheme val="minor"/>
      </rPr>
      <t xml:space="preserve"> pour 3 000 agriculteurs (50 agriculteurs / formation)</t>
    </r>
  </si>
  <si>
    <t>Nombre de formations par Gestionnaire de Communauté  (si 5 formations / an)</t>
  </si>
  <si>
    <t>Rendement des anacardiers parmi les participants au programme avec l'aide de l'USDA (kg / ha)</t>
  </si>
  <si>
    <t>Nombre d' hectares</t>
  </si>
  <si>
    <t>Nombre d'hectares bénéficiant de pratiques ou de technologies de gestion améliorées avec l'aide de l'USDA</t>
  </si>
  <si>
    <t>Volume de NCB (Noix de Cajou Brute) vendu par les exploitations agricoles (Hypothèse de 80% vendu)</t>
  </si>
  <si>
    <t>Valeur des ventes annuelles des exploitations agricoles et des entreprises bénéficiant d'une aide de l'USDA (USD)</t>
  </si>
  <si>
    <t>Nombre de personnes dans le système agricole ayant mis en oeuvre des pratiques ou des technologies de gestion améliorées avec l'aide de l'USDA</t>
  </si>
  <si>
    <t>Nombre d'emplois attribués à l'aide de l'USDA</t>
  </si>
  <si>
    <t>Valeur du financement lié à l'agriculture obtenu grâce à l'aide de l'USDA</t>
  </si>
  <si>
    <t>Hypothese</t>
  </si>
  <si>
    <t>Moyenne par agriculteur</t>
  </si>
  <si>
    <t>Adoption moyenne de pratiques sur hectares</t>
  </si>
  <si>
    <t>Nombre de formations pour 1 type de formation, pour un groupe villageois</t>
  </si>
  <si>
    <t>Volume de RCN de cajou vendu par les exploitations agricoles à l'usine de transformation de cajou</t>
  </si>
  <si>
    <t>Prix moyen des ventes bord-champ (CFA / kg)</t>
  </si>
  <si>
    <t xml:space="preserve">Taille moyenne de groupe villageois </t>
  </si>
  <si>
    <t>Budget des service de vulgarisation</t>
  </si>
  <si>
    <t>Nom de demandeur:</t>
  </si>
  <si>
    <t>Titre du projet:</t>
  </si>
  <si>
    <t>Date de demarrage:</t>
  </si>
  <si>
    <t>Date de cloture:</t>
  </si>
  <si>
    <t>Description du poste budgetaire</t>
  </si>
  <si>
    <r>
      <t>Unit</t>
    </r>
    <r>
      <rPr>
        <b/>
        <sz val="10"/>
        <color theme="0"/>
        <rFont val="Calibri"/>
        <family val="2"/>
      </rPr>
      <t>é</t>
    </r>
    <r>
      <rPr>
        <b/>
        <sz val="10"/>
        <color theme="0"/>
        <rFont val="Arial"/>
        <family val="2"/>
      </rPr>
      <t>s</t>
    </r>
  </si>
  <si>
    <t>Taux de Change:</t>
  </si>
  <si>
    <r>
      <t>Montant total sollicit</t>
    </r>
    <r>
      <rPr>
        <b/>
        <sz val="10"/>
        <color theme="0"/>
        <rFont val="Calibri"/>
        <family val="2"/>
      </rPr>
      <t>é</t>
    </r>
    <r>
      <rPr>
        <b/>
        <sz val="10"/>
        <color theme="0"/>
        <rFont val="Arial"/>
        <family val="2"/>
      </rPr>
      <t xml:space="preserve"> aupr</t>
    </r>
    <r>
      <rPr>
        <b/>
        <sz val="10"/>
        <color theme="0"/>
        <rFont val="Calibri"/>
        <family val="2"/>
      </rPr>
      <t>è</t>
    </r>
    <r>
      <rPr>
        <b/>
        <sz val="10"/>
        <color theme="0"/>
        <rFont val="Arial"/>
        <family val="2"/>
      </rPr>
      <t>s de PRO-Cashew
(Monnaie locale)</t>
    </r>
  </si>
  <si>
    <t>Unités</t>
  </si>
  <si>
    <t>Description de l'Unité</t>
  </si>
  <si>
    <t>Prix Unitaire
(Monnaie Locale)</t>
  </si>
  <si>
    <t>Prix Unitaire
(Monnaie Locale</t>
  </si>
  <si>
    <t>Montant Total du Partage des Coûts Proposé par le Demandeur(Monnaie locale)</t>
  </si>
  <si>
    <t>Montant Total du Partage des Coûts Proposé par le Demandeur
(Dollars US)</t>
  </si>
  <si>
    <t>Montant Total d'Effet de levier Proposé par le Demandeur
(Monnaie locale)</t>
  </si>
  <si>
    <t>Montant Total d'Effet de levier Proposé par le Demandeur
( DollarsU.S.)</t>
  </si>
  <si>
    <t>Montant Total Sollicité auprès de PRO-Cashew
(Dollars US)</t>
  </si>
  <si>
    <t>Taille moyenne de formation</t>
  </si>
  <si>
    <t>Instruction: Veuillez fournir des informations sur le programme de vulgarisation en termes d'indicateurs et d'hypothèses pour construire le tableau et traduire les données dans la section 4, Résultats escomptés.</t>
  </si>
  <si>
    <t>Indicateurs de progrès</t>
  </si>
  <si>
    <t>Base de référence</t>
  </si>
  <si>
    <t>Nombre de cooperatives ou groupe villageois (x producteurs / groupe)</t>
  </si>
  <si>
    <r>
      <t>Nomnres d'employ</t>
    </r>
    <r>
      <rPr>
        <sz val="10"/>
        <color rgb="FF000000"/>
        <rFont val="Calibri"/>
        <family val="2"/>
      </rPr>
      <t>é</t>
    </r>
    <r>
      <rPr>
        <sz val="10"/>
        <color rgb="FF000000"/>
        <rFont val="Calibri"/>
        <family val="2"/>
        <scheme val="minor"/>
      </rPr>
      <t>s par centre de collecte (ici, hyp. De 4 employ</t>
    </r>
    <r>
      <rPr>
        <sz val="10"/>
        <color rgb="FF000000"/>
        <rFont val="Calibri"/>
        <family val="2"/>
      </rPr>
      <t>é</t>
    </r>
    <r>
      <rPr>
        <sz val="10"/>
        <color rgb="FF000000"/>
        <rFont val="Calibri"/>
        <family val="2"/>
        <scheme val="minor"/>
      </rPr>
      <t>s)</t>
    </r>
  </si>
  <si>
    <t>Number of Gestionnaires Communautaires (1 GC / 3 groupes villageois)</t>
  </si>
  <si>
    <t>Production totale des noix brutes par producteur, en tonne</t>
  </si>
  <si>
    <t>Volume de NCB vendu aux entreprises de transformation  Factory</t>
  </si>
  <si>
    <t>«- Parmi les KOR inférieurs à 45</t>
  </si>
  <si>
    <t>- Parmi KOR entre 46 et 47</t>
  </si>
  <si>
    <t>Nombre de plants greffés et améliorés vendus par les pépinières et les distributeurs de plants bénéficiant d'une assistance de l'USDA</t>
  </si>
  <si>
    <t>Valeur des nouveaux investissements des secteurs public et privé mobilisés pour soutenir la sécurité alimentaire et la nutrition</t>
  </si>
  <si>
    <t xml:space="preserve">Nombre de prêts déboursés suite à l'assistance de l'USDA </t>
  </si>
  <si>
    <t>Parmi les KOR inferieurs a 45</t>
  </si>
  <si>
    <t>Parmi les KOR compris entre 46 et 47</t>
  </si>
  <si>
    <t>Parmi les KOR égaux ou supérieurs à 48</t>
  </si>
  <si>
    <t>- Parmi les KOR égaux ou supéreur à 48</t>
  </si>
  <si>
    <t>Notes</t>
  </si>
  <si>
    <t>Assurez-vous d'inclure une note budgétaire sur chaque poste budgetaire que vous insérez (Colonne O)</t>
  </si>
  <si>
    <t xml:space="preserve">1. Main d'œuvre </t>
  </si>
  <si>
    <t>Sous total Main d'œuvre</t>
  </si>
  <si>
    <t>2. Consultants</t>
  </si>
  <si>
    <t>3. Voyages et transport</t>
  </si>
  <si>
    <t>Sous total Voyages et transport</t>
  </si>
  <si>
    <t>4.  Services Professionnels</t>
  </si>
  <si>
    <t>Sous Total Services Professionnels</t>
  </si>
  <si>
    <t xml:space="preserve">Sous total Consultants </t>
  </si>
  <si>
    <t>6.Autres coûts directs</t>
  </si>
  <si>
    <t>Sous total Autres Coûts Directs</t>
  </si>
  <si>
    <t>Budget total du projet  (incluant les montants partagés)</t>
  </si>
  <si>
    <t xml:space="preserve">Budget total du projet </t>
  </si>
  <si>
    <t>Sous total Autres dépenses non consommables</t>
  </si>
  <si>
    <t>5. Autres dépenses non consommables (immobilisations)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</si>
</sst>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;&quot;$&quot;\(#,##0\)"/>
    <numFmt numFmtId="166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2" borderId="0" xfId="0" applyFont="1" applyFill="1" applyAlignment="1">
      <alignment vertical="center"/>
    </xf>
    <xf numFmtId="41" fontId="0" fillId="2" borderId="0" xfId="0" applyNumberFormat="1" applyFill="1" applyAlignment="1">
      <alignment vertical="center"/>
    </xf>
    <xf numFmtId="41" fontId="0" fillId="2" borderId="0" xfId="0" applyNumberFormat="1" applyFill="1" applyAlignment="1">
      <alignment horizontal="center" vertical="center"/>
    </xf>
    <xf numFmtId="4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3" borderId="1" xfId="0" applyFont="1" applyFill="1" applyBorder="1" applyAlignment="1">
      <alignment wrapText="1"/>
    </xf>
    <xf numFmtId="49" fontId="6" fillId="2" borderId="0" xfId="0" applyNumberFormat="1" applyFont="1" applyFill="1" applyAlignment="1" applyProtection="1">
      <alignment horizontal="left"/>
      <protection locked="0"/>
    </xf>
    <xf numFmtId="49" fontId="7" fillId="2" borderId="0" xfId="0" applyNumberFormat="1" applyFont="1" applyFill="1"/>
    <xf numFmtId="164" fontId="6" fillId="2" borderId="1" xfId="0" applyNumberFormat="1" applyFont="1" applyFill="1" applyBorder="1" applyAlignment="1" applyProtection="1">
      <alignment horizontal="left"/>
      <protection locked="0"/>
    </xf>
    <xf numFmtId="164" fontId="6" fillId="2" borderId="0" xfId="0" applyNumberFormat="1" applyFont="1" applyFill="1"/>
    <xf numFmtId="49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5" fillId="2" borderId="6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3" fontId="10" fillId="0" borderId="1" xfId="1" applyFont="1" applyBorder="1" applyProtection="1">
      <protection locked="0"/>
    </xf>
    <xf numFmtId="43" fontId="10" fillId="0" borderId="0" xfId="1" applyFont="1" applyBorder="1" applyProtection="1">
      <protection locked="0"/>
    </xf>
    <xf numFmtId="0" fontId="0" fillId="0" borderId="0" xfId="0" applyAlignment="1">
      <alignment vertical="center"/>
    </xf>
    <xf numFmtId="49" fontId="5" fillId="3" borderId="7" xfId="0" applyNumberFormat="1" applyFont="1" applyFill="1" applyBorder="1" applyAlignment="1">
      <alignment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11" fillId="5" borderId="7" xfId="0" applyNumberFormat="1" applyFont="1" applyFill="1" applyBorder="1" applyAlignment="1">
      <alignment vertical="center" wrapText="1"/>
    </xf>
    <xf numFmtId="49" fontId="11" fillId="5" borderId="7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49" fontId="6" fillId="0" borderId="1" xfId="0" applyNumberFormat="1" applyFont="1" applyBorder="1" applyAlignment="1" applyProtection="1">
      <alignment horizontal="left" wrapText="1"/>
      <protection locked="0"/>
    </xf>
    <xf numFmtId="43" fontId="6" fillId="0" borderId="1" xfId="0" applyNumberFormat="1" applyFont="1" applyBorder="1" applyAlignment="1" applyProtection="1">
      <alignment horizontal="center"/>
      <protection locked="0"/>
    </xf>
    <xf numFmtId="43" fontId="7" fillId="0" borderId="1" xfId="1" applyFont="1" applyBorder="1" applyAlignment="1" applyProtection="1">
      <alignment horizontal="right"/>
      <protection locked="0"/>
    </xf>
    <xf numFmtId="43" fontId="7" fillId="6" borderId="1" xfId="1" applyFont="1" applyFill="1" applyBorder="1" applyProtection="1"/>
    <xf numFmtId="44" fontId="7" fillId="6" borderId="1" xfId="2" applyFont="1" applyFill="1" applyBorder="1" applyAlignment="1">
      <alignment horizontal="center"/>
    </xf>
    <xf numFmtId="44" fontId="7" fillId="7" borderId="1" xfId="2" applyFont="1" applyFill="1" applyBorder="1" applyAlignment="1">
      <alignment horizontal="center"/>
    </xf>
    <xf numFmtId="44" fontId="7" fillId="8" borderId="1" xfId="2" applyFont="1" applyFill="1" applyBorder="1" applyAlignment="1">
      <alignment horizontal="center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43" fontId="7" fillId="0" borderId="1" xfId="1" quotePrefix="1" applyFont="1" applyBorder="1" applyAlignment="1" applyProtection="1">
      <alignment horizontal="right"/>
      <protection locked="0"/>
    </xf>
    <xf numFmtId="0" fontId="10" fillId="2" borderId="1" xfId="0" applyFont="1" applyFill="1" applyBorder="1" applyAlignment="1">
      <alignment horizontal="right" wrapText="1"/>
    </xf>
    <xf numFmtId="43" fontId="13" fillId="2" borderId="1" xfId="0" applyNumberFormat="1" applyFont="1" applyFill="1" applyBorder="1"/>
    <xf numFmtId="41" fontId="10" fillId="2" borderId="1" xfId="0" applyNumberFormat="1" applyFont="1" applyFill="1" applyBorder="1"/>
    <xf numFmtId="43" fontId="10" fillId="6" borderId="1" xfId="1" applyFont="1" applyFill="1" applyBorder="1" applyProtection="1"/>
    <xf numFmtId="44" fontId="10" fillId="6" borderId="1" xfId="2" applyFont="1" applyFill="1" applyBorder="1" applyAlignment="1">
      <alignment horizontal="center"/>
    </xf>
    <xf numFmtId="44" fontId="10" fillId="7" borderId="1" xfId="2" applyFont="1" applyFill="1" applyBorder="1" applyAlignment="1">
      <alignment horizontal="center"/>
    </xf>
    <xf numFmtId="44" fontId="10" fillId="8" borderId="1" xfId="2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 vertical="center" wrapText="1"/>
    </xf>
    <xf numFmtId="43" fontId="14" fillId="3" borderId="1" xfId="0" applyNumberFormat="1" applyFont="1" applyFill="1" applyBorder="1"/>
    <xf numFmtId="41" fontId="5" fillId="3" borderId="1" xfId="0" applyNumberFormat="1" applyFont="1" applyFill="1" applyBorder="1"/>
    <xf numFmtId="43" fontId="5" fillId="3" borderId="1" xfId="1" applyFont="1" applyFill="1" applyBorder="1" applyAlignment="1" applyProtection="1">
      <alignment horizontal="center"/>
    </xf>
    <xf numFmtId="44" fontId="5" fillId="3" borderId="1" xfId="2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wrapText="1"/>
    </xf>
    <xf numFmtId="165" fontId="7" fillId="9" borderId="3" xfId="0" applyNumberFormat="1" applyFont="1" applyFill="1" applyBorder="1"/>
    <xf numFmtId="41" fontId="0" fillId="9" borderId="1" xfId="0" applyNumberFormat="1" applyFill="1" applyBorder="1" applyAlignment="1">
      <alignment vertical="center"/>
    </xf>
    <xf numFmtId="41" fontId="0" fillId="9" borderId="3" xfId="0" applyNumberFormat="1" applyFill="1" applyBorder="1" applyAlignment="1">
      <alignment vertical="center"/>
    </xf>
    <xf numFmtId="41" fontId="16" fillId="9" borderId="1" xfId="0" applyNumberFormat="1" applyFont="1" applyFill="1" applyBorder="1" applyAlignment="1">
      <alignment horizontal="center"/>
    </xf>
    <xf numFmtId="42" fontId="16" fillId="9" borderId="3" xfId="0" applyNumberFormat="1" applyFont="1" applyFill="1" applyBorder="1" applyAlignment="1">
      <alignment horizontal="center"/>
    </xf>
    <xf numFmtId="42" fontId="7" fillId="9" borderId="1" xfId="0" applyNumberFormat="1" applyFont="1" applyFill="1" applyBorder="1" applyAlignment="1">
      <alignment horizontal="center"/>
    </xf>
    <xf numFmtId="42" fontId="7" fillId="9" borderId="3" xfId="0" applyNumberFormat="1" applyFont="1" applyFill="1" applyBorder="1" applyAlignment="1">
      <alignment horizontal="center"/>
    </xf>
    <xf numFmtId="0" fontId="0" fillId="9" borderId="1" xfId="0" applyFill="1" applyBorder="1" applyAlignment="1">
      <alignment vertical="center" wrapText="1"/>
    </xf>
    <xf numFmtId="165" fontId="7" fillId="2" borderId="0" xfId="0" applyNumberFormat="1" applyFont="1" applyFill="1"/>
    <xf numFmtId="41" fontId="7" fillId="2" borderId="0" xfId="0" applyNumberFormat="1" applyFont="1" applyFill="1" applyAlignment="1">
      <alignment horizontal="center"/>
    </xf>
    <xf numFmtId="42" fontId="7" fillId="2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165" fontId="7" fillId="0" borderId="0" xfId="0" applyNumberFormat="1" applyFont="1"/>
    <xf numFmtId="41" fontId="0" fillId="0" borderId="0" xfId="0" applyNumberFormat="1" applyAlignment="1">
      <alignment vertical="center"/>
    </xf>
    <xf numFmtId="41" fontId="7" fillId="0" borderId="0" xfId="0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165" fontId="17" fillId="0" borderId="0" xfId="0" applyNumberFormat="1" applyFont="1"/>
    <xf numFmtId="41" fontId="18" fillId="0" borderId="0" xfId="0" applyNumberFormat="1" applyFont="1" applyAlignment="1">
      <alignment horizontal="center"/>
    </xf>
    <xf numFmtId="42" fontId="18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6" fontId="0" fillId="0" borderId="0" xfId="1" applyNumberFormat="1" applyFont="1"/>
    <xf numFmtId="9" fontId="0" fillId="0" borderId="0" xfId="0" applyNumberFormat="1"/>
    <xf numFmtId="0" fontId="20" fillId="0" borderId="0" xfId="0" applyFont="1" applyAlignment="1">
      <alignment horizontal="right" vertical="center" wrapText="1"/>
    </xf>
    <xf numFmtId="17" fontId="21" fillId="10" borderId="10" xfId="0" applyNumberFormat="1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 wrapText="1"/>
    </xf>
    <xf numFmtId="166" fontId="0" fillId="0" borderId="10" xfId="1" applyNumberFormat="1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166" fontId="0" fillId="0" borderId="10" xfId="1" applyNumberFormat="1" applyFont="1" applyBorder="1" applyAlignment="1">
      <alignment horizontal="center" vertical="center" wrapText="1"/>
    </xf>
    <xf numFmtId="166" fontId="0" fillId="0" borderId="13" xfId="1" applyNumberFormat="1" applyFont="1" applyBorder="1" applyAlignment="1">
      <alignment horizontal="center"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12" xfId="0" applyFont="1" applyFill="1" applyBorder="1" applyAlignment="1">
      <alignment vertical="center" wrapText="1"/>
    </xf>
    <xf numFmtId="0" fontId="24" fillId="0" borderId="0" xfId="0" applyFont="1" applyAlignment="1">
      <alignment wrapText="1"/>
    </xf>
    <xf numFmtId="0" fontId="27" fillId="11" borderId="12" xfId="0" quotePrefix="1" applyFont="1" applyFill="1" applyBorder="1" applyAlignment="1">
      <alignment vertical="center" wrapText="1"/>
    </xf>
    <xf numFmtId="49" fontId="6" fillId="2" borderId="2" xfId="0" applyNumberFormat="1" applyFont="1" applyFill="1" applyBorder="1" applyAlignment="1" applyProtection="1">
      <alignment horizontal="left"/>
      <protection locked="0"/>
    </xf>
    <xf numFmtId="49" fontId="6" fillId="2" borderId="3" xfId="0" applyNumberFormat="1" applyFont="1" applyFill="1" applyBorder="1" applyAlignment="1" applyProtection="1">
      <alignment horizontal="left"/>
      <protection locked="0"/>
    </xf>
    <xf numFmtId="49" fontId="6" fillId="2" borderId="4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left" vertical="center" wrapText="1"/>
    </xf>
    <xf numFmtId="165" fontId="9" fillId="4" borderId="6" xfId="0" applyNumberFormat="1" applyFont="1" applyFill="1" applyBorder="1" applyAlignment="1">
      <alignment horizontal="left" vertical="center" wrapText="1"/>
    </xf>
    <xf numFmtId="0" fontId="23" fillId="10" borderId="14" xfId="0" applyFont="1" applyFill="1" applyBorder="1" applyAlignment="1">
      <alignment vertical="center" wrapText="1"/>
    </xf>
    <xf numFmtId="0" fontId="23" fillId="10" borderId="12" xfId="0" applyFont="1" applyFill="1" applyBorder="1" applyAlignment="1">
      <alignment vertical="center" wrapText="1"/>
    </xf>
    <xf numFmtId="0" fontId="24" fillId="0" borderId="0" xfId="0" applyFont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4"/>
  <sheetViews>
    <sheetView workbookViewId="0">
      <selection activeCell="G8" sqref="G8"/>
    </sheetView>
  </sheetViews>
  <sheetFormatPr defaultRowHeight="14.4" x14ac:dyDescent="0.3"/>
  <cols>
    <col min="1" max="1" width="43.33203125" customWidth="1"/>
    <col min="2" max="2" width="31.77734375" customWidth="1"/>
    <col min="4" max="4" width="18.109375" customWidth="1"/>
    <col min="5" max="5" width="15.5546875" customWidth="1"/>
    <col min="6" max="6" width="23.6640625" customWidth="1"/>
    <col min="8" max="8" width="20" customWidth="1"/>
    <col min="9" max="9" width="23.44140625" customWidth="1"/>
    <col min="10" max="10" width="22.6640625" customWidth="1"/>
    <col min="11" max="11" width="11" customWidth="1"/>
    <col min="12" max="12" width="11.88671875" customWidth="1"/>
    <col min="13" max="13" width="17.88671875" customWidth="1"/>
    <col min="14" max="14" width="19.109375" customWidth="1"/>
    <col min="15" max="15" width="20" customWidth="1"/>
  </cols>
  <sheetData>
    <row r="1" spans="1:15" ht="34.799999999999997" customHeight="1" x14ac:dyDescent="0.3">
      <c r="A1" s="95" t="s">
        <v>24</v>
      </c>
      <c r="B1" s="95"/>
      <c r="C1" s="95"/>
      <c r="D1" s="95"/>
      <c r="E1" s="3"/>
      <c r="F1" s="4"/>
      <c r="G1" s="2"/>
      <c r="H1" s="2"/>
      <c r="I1" s="4"/>
      <c r="J1" s="4"/>
      <c r="K1" s="2"/>
      <c r="L1" s="2"/>
      <c r="M1" s="4"/>
      <c r="N1" s="4"/>
      <c r="O1" s="5"/>
    </row>
    <row r="2" spans="1:15" x14ac:dyDescent="0.3">
      <c r="A2" s="6"/>
      <c r="B2" s="1"/>
      <c r="C2" s="2"/>
      <c r="D2" s="2"/>
      <c r="E2" s="3"/>
      <c r="F2" s="4"/>
      <c r="G2" s="2"/>
      <c r="H2" s="2"/>
      <c r="I2" s="4"/>
      <c r="J2" s="4"/>
      <c r="K2" s="2"/>
      <c r="L2" s="2"/>
      <c r="M2" s="4"/>
      <c r="N2" s="4"/>
      <c r="O2" s="5"/>
    </row>
    <row r="3" spans="1:15" x14ac:dyDescent="0.3">
      <c r="A3" s="7" t="s">
        <v>25</v>
      </c>
      <c r="B3" s="91"/>
      <c r="C3" s="92"/>
      <c r="D3" s="92"/>
      <c r="E3" s="92"/>
      <c r="F3" s="93"/>
      <c r="G3" s="8"/>
      <c r="H3" s="8"/>
      <c r="I3" s="8"/>
      <c r="J3" s="8"/>
      <c r="K3" s="8"/>
      <c r="L3" s="8"/>
      <c r="M3" s="8"/>
      <c r="N3" s="8"/>
      <c r="O3" s="9"/>
    </row>
    <row r="4" spans="1:15" x14ac:dyDescent="0.3">
      <c r="A4" s="7" t="s">
        <v>26</v>
      </c>
      <c r="B4" s="94"/>
      <c r="C4" s="94"/>
      <c r="D4" s="94"/>
      <c r="E4" s="94"/>
      <c r="F4" s="94"/>
      <c r="G4" s="8"/>
      <c r="H4" s="8"/>
      <c r="I4" s="8"/>
      <c r="J4" s="8"/>
      <c r="K4" s="8"/>
      <c r="L4" s="8"/>
      <c r="M4" s="8"/>
      <c r="N4" s="8"/>
      <c r="O4" s="9"/>
    </row>
    <row r="5" spans="1:15" x14ac:dyDescent="0.3">
      <c r="A5" s="7" t="s">
        <v>27</v>
      </c>
      <c r="B5" s="10"/>
      <c r="C5" s="11"/>
      <c r="D5" s="11"/>
      <c r="E5" s="12"/>
      <c r="F5" s="12"/>
      <c r="G5" s="11"/>
      <c r="H5" s="11"/>
      <c r="I5" s="12"/>
      <c r="J5" s="12"/>
      <c r="K5" s="11"/>
      <c r="L5" s="11"/>
      <c r="M5" s="12"/>
      <c r="N5" s="12"/>
      <c r="O5" s="13"/>
    </row>
    <row r="6" spans="1:15" x14ac:dyDescent="0.3">
      <c r="A6" s="7" t="s">
        <v>28</v>
      </c>
      <c r="B6" s="10"/>
      <c r="C6" s="11"/>
      <c r="D6" s="11"/>
      <c r="E6" s="14"/>
      <c r="F6" s="14"/>
      <c r="G6" s="11"/>
      <c r="H6" s="11"/>
      <c r="I6" s="14"/>
      <c r="J6" s="14"/>
      <c r="K6" s="11"/>
      <c r="L6" s="11"/>
      <c r="M6" s="14"/>
      <c r="N6" s="14"/>
      <c r="O6" s="15"/>
    </row>
    <row r="7" spans="1:15" x14ac:dyDescent="0.3">
      <c r="A7" s="16"/>
      <c r="B7" s="15"/>
      <c r="C7" s="15"/>
      <c r="D7" s="15"/>
      <c r="E7" s="3"/>
      <c r="F7" s="4"/>
      <c r="G7" s="15"/>
      <c r="H7" s="15"/>
      <c r="I7" s="4"/>
      <c r="J7" s="4"/>
      <c r="K7" s="15"/>
      <c r="L7" s="15"/>
      <c r="M7" s="4"/>
      <c r="N7" s="4"/>
      <c r="O7" s="15"/>
    </row>
    <row r="8" spans="1:15" ht="40.200000000000003" customHeight="1" x14ac:dyDescent="0.3">
      <c r="A8" s="96" t="s">
        <v>61</v>
      </c>
      <c r="B8" s="96"/>
      <c r="C8" s="2"/>
      <c r="D8" s="17"/>
      <c r="E8" s="18" t="s">
        <v>31</v>
      </c>
      <c r="F8" s="19">
        <v>0</v>
      </c>
      <c r="G8" s="2"/>
      <c r="H8" s="17"/>
      <c r="I8" s="20"/>
      <c r="J8" s="20"/>
      <c r="K8" s="2"/>
      <c r="L8" s="17"/>
      <c r="M8" s="20"/>
      <c r="N8" s="20"/>
      <c r="O8" s="21"/>
    </row>
    <row r="9" spans="1:15" ht="78" customHeight="1" x14ac:dyDescent="0.3">
      <c r="A9" s="22" t="s">
        <v>29</v>
      </c>
      <c r="B9" s="23" t="s">
        <v>34</v>
      </c>
      <c r="C9" s="24" t="s">
        <v>30</v>
      </c>
      <c r="D9" s="25" t="s">
        <v>35</v>
      </c>
      <c r="E9" s="25" t="s">
        <v>32</v>
      </c>
      <c r="F9" s="25" t="s">
        <v>41</v>
      </c>
      <c r="G9" s="24" t="s">
        <v>33</v>
      </c>
      <c r="H9" s="25" t="s">
        <v>35</v>
      </c>
      <c r="I9" s="25" t="s">
        <v>37</v>
      </c>
      <c r="J9" s="25" t="s">
        <v>38</v>
      </c>
      <c r="K9" s="24" t="s">
        <v>30</v>
      </c>
      <c r="L9" s="25" t="s">
        <v>36</v>
      </c>
      <c r="M9" s="25" t="s">
        <v>39</v>
      </c>
      <c r="N9" s="25" t="s">
        <v>40</v>
      </c>
      <c r="O9" s="26" t="s">
        <v>60</v>
      </c>
    </row>
    <row r="10" spans="1:15" x14ac:dyDescent="0.3">
      <c r="A10" s="27" t="s">
        <v>62</v>
      </c>
      <c r="B10" s="28"/>
      <c r="C10" s="29"/>
      <c r="D10" s="28"/>
      <c r="E10" s="30"/>
      <c r="F10" s="31"/>
      <c r="G10" s="29"/>
      <c r="H10" s="28"/>
      <c r="I10" s="32"/>
      <c r="J10" s="32"/>
      <c r="K10" s="29"/>
      <c r="L10" s="28"/>
      <c r="M10" s="32"/>
      <c r="N10" s="32"/>
      <c r="O10" s="27"/>
    </row>
    <row r="11" spans="1:15" x14ac:dyDescent="0.3">
      <c r="A11" s="33"/>
      <c r="B11" s="34"/>
      <c r="C11" s="35" t="s">
        <v>0</v>
      </c>
      <c r="D11" s="35"/>
      <c r="E11" s="36">
        <f>IFERROR(C11*D11,0)</f>
        <v>0</v>
      </c>
      <c r="F11" s="37">
        <f>IFERROR(E11/F$8,0)</f>
        <v>0</v>
      </c>
      <c r="G11" s="35"/>
      <c r="H11" s="35"/>
      <c r="I11" s="38">
        <f>IFERROR(G11*H11,0)</f>
        <v>0</v>
      </c>
      <c r="J11" s="38">
        <f>IFERROR(I11/F$8,0)</f>
        <v>0</v>
      </c>
      <c r="K11" s="35"/>
      <c r="L11" s="35"/>
      <c r="M11" s="39">
        <f>IFERROR(K11*L11,0)</f>
        <v>0</v>
      </c>
      <c r="N11" s="39">
        <f t="shared" ref="N11:N18" si="0">IFERROR(M11/F$8,0)</f>
        <v>0</v>
      </c>
      <c r="O11" s="40"/>
    </row>
    <row r="12" spans="1:15" x14ac:dyDescent="0.3">
      <c r="A12" s="33"/>
      <c r="B12" s="34"/>
      <c r="C12" s="35"/>
      <c r="D12" s="35">
        <v>0</v>
      </c>
      <c r="E12" s="36">
        <f t="shared" ref="E12:E21" si="1">IFERROR(C12*D12,0)</f>
        <v>0</v>
      </c>
      <c r="F12" s="37">
        <f>IFERROR(E12/F$8,0)</f>
        <v>0</v>
      </c>
      <c r="G12" s="35">
        <v>0</v>
      </c>
      <c r="H12" s="35">
        <v>0</v>
      </c>
      <c r="I12" s="38">
        <f t="shared" ref="I12:I21" si="2">IFERROR(G12*H12,0)</f>
        <v>0</v>
      </c>
      <c r="J12" s="38">
        <f t="shared" ref="J12:J18" si="3">IFERROR(I12/F$8,0)</f>
        <v>0</v>
      </c>
      <c r="K12" s="35">
        <v>0</v>
      </c>
      <c r="L12" s="35">
        <v>0</v>
      </c>
      <c r="M12" s="39">
        <f t="shared" ref="M12:M18" si="4">IFERROR(K12*L12,0)</f>
        <v>0</v>
      </c>
      <c r="N12" s="39">
        <f t="shared" si="0"/>
        <v>0</v>
      </c>
      <c r="O12" s="40"/>
    </row>
    <row r="13" spans="1:15" x14ac:dyDescent="0.3">
      <c r="A13" s="33"/>
      <c r="B13" s="34"/>
      <c r="C13" s="35" t="s">
        <v>1</v>
      </c>
      <c r="D13" s="35" t="s">
        <v>1</v>
      </c>
      <c r="E13" s="36">
        <f t="shared" si="1"/>
        <v>0</v>
      </c>
      <c r="F13" s="37">
        <f t="shared" ref="F13:F21" si="5">IFERROR(E13/F$8,0)</f>
        <v>0</v>
      </c>
      <c r="G13" s="35" t="s">
        <v>1</v>
      </c>
      <c r="H13" s="35" t="s">
        <v>1</v>
      </c>
      <c r="I13" s="38">
        <f t="shared" si="2"/>
        <v>0</v>
      </c>
      <c r="J13" s="38">
        <f t="shared" si="3"/>
        <v>0</v>
      </c>
      <c r="K13" s="35" t="s">
        <v>1</v>
      </c>
      <c r="L13" s="35" t="s">
        <v>1</v>
      </c>
      <c r="M13" s="39">
        <f t="shared" si="4"/>
        <v>0</v>
      </c>
      <c r="N13" s="39">
        <f t="shared" si="0"/>
        <v>0</v>
      </c>
      <c r="O13" s="40"/>
    </row>
    <row r="14" spans="1:15" x14ac:dyDescent="0.3">
      <c r="A14" s="33"/>
      <c r="B14" s="34"/>
      <c r="C14" s="35" t="s">
        <v>1</v>
      </c>
      <c r="D14" s="35" t="s">
        <v>1</v>
      </c>
      <c r="E14" s="36">
        <f t="shared" si="1"/>
        <v>0</v>
      </c>
      <c r="F14" s="37">
        <f t="shared" si="5"/>
        <v>0</v>
      </c>
      <c r="G14" s="35" t="s">
        <v>1</v>
      </c>
      <c r="H14" s="35" t="s">
        <v>1</v>
      </c>
      <c r="I14" s="38">
        <f t="shared" si="2"/>
        <v>0</v>
      </c>
      <c r="J14" s="38">
        <f t="shared" si="3"/>
        <v>0</v>
      </c>
      <c r="K14" s="35" t="s">
        <v>1</v>
      </c>
      <c r="L14" s="35" t="s">
        <v>1</v>
      </c>
      <c r="M14" s="39">
        <f t="shared" si="4"/>
        <v>0</v>
      </c>
      <c r="N14" s="39">
        <f t="shared" si="0"/>
        <v>0</v>
      </c>
      <c r="O14" s="40"/>
    </row>
    <row r="15" spans="1:15" x14ac:dyDescent="0.3">
      <c r="A15" s="33"/>
      <c r="B15" s="34"/>
      <c r="C15" s="35" t="s">
        <v>1</v>
      </c>
      <c r="D15" s="35" t="s">
        <v>1</v>
      </c>
      <c r="E15" s="36">
        <f t="shared" si="1"/>
        <v>0</v>
      </c>
      <c r="F15" s="37">
        <f t="shared" si="5"/>
        <v>0</v>
      </c>
      <c r="G15" s="35" t="s">
        <v>1</v>
      </c>
      <c r="H15" s="35" t="s">
        <v>1</v>
      </c>
      <c r="I15" s="38">
        <f t="shared" si="2"/>
        <v>0</v>
      </c>
      <c r="J15" s="38">
        <f t="shared" si="3"/>
        <v>0</v>
      </c>
      <c r="K15" s="35" t="s">
        <v>1</v>
      </c>
      <c r="L15" s="35" t="s">
        <v>1</v>
      </c>
      <c r="M15" s="39">
        <f t="shared" si="4"/>
        <v>0</v>
      </c>
      <c r="N15" s="39">
        <f t="shared" si="0"/>
        <v>0</v>
      </c>
      <c r="O15" s="40"/>
    </row>
    <row r="16" spans="1:15" x14ac:dyDescent="0.3">
      <c r="A16" s="33"/>
      <c r="B16" s="34"/>
      <c r="C16" s="35" t="s">
        <v>1</v>
      </c>
      <c r="D16" s="35" t="s">
        <v>1</v>
      </c>
      <c r="E16" s="36">
        <f t="shared" si="1"/>
        <v>0</v>
      </c>
      <c r="F16" s="37">
        <f t="shared" si="5"/>
        <v>0</v>
      </c>
      <c r="G16" s="35" t="s">
        <v>1</v>
      </c>
      <c r="H16" s="35" t="s">
        <v>1</v>
      </c>
      <c r="I16" s="38">
        <f t="shared" si="2"/>
        <v>0</v>
      </c>
      <c r="J16" s="38">
        <f t="shared" si="3"/>
        <v>0</v>
      </c>
      <c r="K16" s="35" t="s">
        <v>1</v>
      </c>
      <c r="L16" s="35" t="s">
        <v>1</v>
      </c>
      <c r="M16" s="39">
        <f t="shared" si="4"/>
        <v>0</v>
      </c>
      <c r="N16" s="39">
        <f t="shared" si="0"/>
        <v>0</v>
      </c>
      <c r="O16" s="40"/>
    </row>
    <row r="17" spans="1:15" x14ac:dyDescent="0.3">
      <c r="A17" s="33"/>
      <c r="B17" s="34"/>
      <c r="C17" s="35" t="s">
        <v>1</v>
      </c>
      <c r="D17" s="35" t="s">
        <v>1</v>
      </c>
      <c r="E17" s="36">
        <f t="shared" si="1"/>
        <v>0</v>
      </c>
      <c r="F17" s="37">
        <f t="shared" si="5"/>
        <v>0</v>
      </c>
      <c r="G17" s="35" t="s">
        <v>1</v>
      </c>
      <c r="H17" s="35" t="s">
        <v>1</v>
      </c>
      <c r="I17" s="38">
        <f t="shared" si="2"/>
        <v>0</v>
      </c>
      <c r="J17" s="38">
        <f t="shared" si="3"/>
        <v>0</v>
      </c>
      <c r="K17" s="35" t="s">
        <v>1</v>
      </c>
      <c r="L17" s="35" t="s">
        <v>1</v>
      </c>
      <c r="M17" s="39">
        <f t="shared" si="4"/>
        <v>0</v>
      </c>
      <c r="N17" s="39">
        <f t="shared" si="0"/>
        <v>0</v>
      </c>
      <c r="O17" s="40"/>
    </row>
    <row r="18" spans="1:15" x14ac:dyDescent="0.3">
      <c r="A18" s="33"/>
      <c r="B18" s="34"/>
      <c r="C18" s="35" t="s">
        <v>1</v>
      </c>
      <c r="D18" s="35" t="s">
        <v>1</v>
      </c>
      <c r="E18" s="36">
        <f t="shared" si="1"/>
        <v>0</v>
      </c>
      <c r="F18" s="37">
        <f t="shared" si="5"/>
        <v>0</v>
      </c>
      <c r="G18" s="35" t="s">
        <v>1</v>
      </c>
      <c r="H18" s="35" t="s">
        <v>1</v>
      </c>
      <c r="I18" s="38">
        <f t="shared" si="2"/>
        <v>0</v>
      </c>
      <c r="J18" s="38">
        <f t="shared" si="3"/>
        <v>0</v>
      </c>
      <c r="K18" s="35" t="s">
        <v>1</v>
      </c>
      <c r="L18" s="35" t="s">
        <v>1</v>
      </c>
      <c r="M18" s="39">
        <f t="shared" si="4"/>
        <v>0</v>
      </c>
      <c r="N18" s="39">
        <f t="shared" si="0"/>
        <v>0</v>
      </c>
      <c r="O18" s="40"/>
    </row>
    <row r="19" spans="1:15" x14ac:dyDescent="0.3">
      <c r="A19" s="33"/>
      <c r="B19" s="34"/>
      <c r="C19" s="35" t="s">
        <v>1</v>
      </c>
      <c r="D19" s="35" t="s">
        <v>1</v>
      </c>
      <c r="E19" s="36">
        <f t="shared" si="1"/>
        <v>0</v>
      </c>
      <c r="F19" s="37">
        <f t="shared" si="5"/>
        <v>0</v>
      </c>
      <c r="G19" s="35" t="s">
        <v>1</v>
      </c>
      <c r="H19" s="35" t="s">
        <v>1</v>
      </c>
      <c r="I19" s="38">
        <f t="shared" si="2"/>
        <v>0</v>
      </c>
      <c r="J19" s="38"/>
      <c r="K19" s="35" t="s">
        <v>1</v>
      </c>
      <c r="L19" s="35" t="s">
        <v>1</v>
      </c>
      <c r="M19" s="39"/>
      <c r="N19" s="39"/>
      <c r="O19" s="40"/>
    </row>
    <row r="20" spans="1:15" x14ac:dyDescent="0.3">
      <c r="A20" s="33"/>
      <c r="B20" s="34"/>
      <c r="C20" s="35" t="s">
        <v>1</v>
      </c>
      <c r="D20" s="35" t="s">
        <v>1</v>
      </c>
      <c r="E20" s="36">
        <f t="shared" si="1"/>
        <v>0</v>
      </c>
      <c r="F20" s="37">
        <f t="shared" si="5"/>
        <v>0</v>
      </c>
      <c r="G20" s="35" t="s">
        <v>1</v>
      </c>
      <c r="H20" s="35" t="s">
        <v>1</v>
      </c>
      <c r="I20" s="38">
        <f t="shared" si="2"/>
        <v>0</v>
      </c>
      <c r="J20" s="38"/>
      <c r="K20" s="35" t="s">
        <v>1</v>
      </c>
      <c r="L20" s="35" t="s">
        <v>1</v>
      </c>
      <c r="M20" s="39"/>
      <c r="N20" s="39"/>
      <c r="O20" s="40"/>
    </row>
    <row r="21" spans="1:15" x14ac:dyDescent="0.3">
      <c r="A21" s="33"/>
      <c r="B21" s="34"/>
      <c r="C21" s="35" t="s">
        <v>1</v>
      </c>
      <c r="D21" s="35" t="s">
        <v>1</v>
      </c>
      <c r="E21" s="36">
        <f t="shared" si="1"/>
        <v>0</v>
      </c>
      <c r="F21" s="37">
        <f t="shared" si="5"/>
        <v>0</v>
      </c>
      <c r="G21" s="35" t="s">
        <v>1</v>
      </c>
      <c r="H21" s="35" t="s">
        <v>1</v>
      </c>
      <c r="I21" s="38">
        <f t="shared" si="2"/>
        <v>0</v>
      </c>
      <c r="J21" s="38"/>
      <c r="K21" s="35" t="s">
        <v>1</v>
      </c>
      <c r="L21" s="35" t="s">
        <v>1</v>
      </c>
      <c r="M21" s="39"/>
      <c r="N21" s="39"/>
      <c r="O21" s="40"/>
    </row>
    <row r="22" spans="1:15" x14ac:dyDescent="0.3">
      <c r="A22" s="42" t="s">
        <v>63</v>
      </c>
      <c r="B22" s="43"/>
      <c r="C22" s="44"/>
      <c r="D22" s="44"/>
      <c r="E22" s="45">
        <f>SUM(E11:E21)</f>
        <v>0</v>
      </c>
      <c r="F22" s="46">
        <f>SUM(F11:F21)</f>
        <v>0</v>
      </c>
      <c r="G22" s="44"/>
      <c r="H22" s="44"/>
      <c r="I22" s="38">
        <f>SUM(I11:I21)</f>
        <v>0</v>
      </c>
      <c r="J22" s="47">
        <f>SUM(J11:J21)</f>
        <v>0</v>
      </c>
      <c r="K22" s="44"/>
      <c r="L22" s="44"/>
      <c r="M22" s="48">
        <f>SUM(M11:M21)</f>
        <v>0</v>
      </c>
      <c r="N22" s="48">
        <f>SUM(N11:N21)</f>
        <v>0</v>
      </c>
      <c r="O22" s="49"/>
    </row>
    <row r="23" spans="1:15" x14ac:dyDescent="0.3">
      <c r="A23" s="27" t="s">
        <v>64</v>
      </c>
      <c r="B23" s="28"/>
      <c r="C23" s="29"/>
      <c r="D23" s="28"/>
      <c r="E23" s="30"/>
      <c r="F23" s="31"/>
      <c r="G23" s="29"/>
      <c r="H23" s="28"/>
      <c r="I23" s="32"/>
      <c r="J23" s="32"/>
      <c r="K23" s="29"/>
      <c r="L23" s="28"/>
      <c r="M23" s="32"/>
      <c r="N23" s="32"/>
      <c r="O23" s="27"/>
    </row>
    <row r="24" spans="1:15" x14ac:dyDescent="0.3">
      <c r="A24" s="33"/>
      <c r="B24" s="34"/>
      <c r="C24" s="41" t="s">
        <v>1</v>
      </c>
      <c r="D24" s="41" t="s">
        <v>1</v>
      </c>
      <c r="E24" s="36">
        <f t="shared" ref="E24:E33" si="6">IFERROR(C24*D24,0)</f>
        <v>0</v>
      </c>
      <c r="F24" s="37">
        <f>IFERROR(E24/F$8,0)</f>
        <v>0</v>
      </c>
      <c r="G24" s="41" t="s">
        <v>1</v>
      </c>
      <c r="H24" s="41" t="s">
        <v>1</v>
      </c>
      <c r="I24" s="38">
        <f>IFERROR(G24*H24,0)</f>
        <v>0</v>
      </c>
      <c r="J24" s="38">
        <f>IFERROR(I24/F$8,0)</f>
        <v>0</v>
      </c>
      <c r="K24" s="41" t="s">
        <v>1</v>
      </c>
      <c r="L24" s="41" t="s">
        <v>1</v>
      </c>
      <c r="M24" s="39">
        <f>IFERROR(K24*L24,0)</f>
        <v>0</v>
      </c>
      <c r="N24" s="39">
        <f t="shared" ref="N24:N30" si="7">IFERROR(M24/F$8,0)</f>
        <v>0</v>
      </c>
      <c r="O24" s="40"/>
    </row>
    <row r="25" spans="1:15" x14ac:dyDescent="0.3">
      <c r="A25" s="33"/>
      <c r="B25" s="34"/>
      <c r="C25" s="35" t="s">
        <v>1</v>
      </c>
      <c r="D25" s="35" t="s">
        <v>1</v>
      </c>
      <c r="E25" s="36">
        <f t="shared" si="6"/>
        <v>0</v>
      </c>
      <c r="F25" s="37">
        <f t="shared" ref="F25:F33" si="8">IFERROR(E25/F$8,0)</f>
        <v>0</v>
      </c>
      <c r="G25" s="35" t="s">
        <v>1</v>
      </c>
      <c r="H25" s="35" t="s">
        <v>1</v>
      </c>
      <c r="I25" s="38">
        <f t="shared" ref="I25:I33" si="9">IFERROR(G25*H25,0)</f>
        <v>0</v>
      </c>
      <c r="J25" s="38">
        <f t="shared" ref="J25:J30" si="10">IFERROR(I25/F$8,0)</f>
        <v>0</v>
      </c>
      <c r="K25" s="35" t="s">
        <v>1</v>
      </c>
      <c r="L25" s="35" t="s">
        <v>1</v>
      </c>
      <c r="M25" s="39">
        <f t="shared" ref="M25:M30" si="11">IFERROR(K25*L25,0)</f>
        <v>0</v>
      </c>
      <c r="N25" s="39">
        <f t="shared" si="7"/>
        <v>0</v>
      </c>
      <c r="O25" s="40"/>
    </row>
    <row r="26" spans="1:15" x14ac:dyDescent="0.3">
      <c r="A26" s="33"/>
      <c r="B26" s="34"/>
      <c r="C26" s="35" t="s">
        <v>1</v>
      </c>
      <c r="D26" s="35" t="s">
        <v>1</v>
      </c>
      <c r="E26" s="36">
        <f t="shared" si="6"/>
        <v>0</v>
      </c>
      <c r="F26" s="37">
        <f t="shared" si="8"/>
        <v>0</v>
      </c>
      <c r="G26" s="35" t="s">
        <v>1</v>
      </c>
      <c r="H26" s="35" t="s">
        <v>1</v>
      </c>
      <c r="I26" s="38">
        <f t="shared" si="9"/>
        <v>0</v>
      </c>
      <c r="J26" s="38">
        <f t="shared" si="10"/>
        <v>0</v>
      </c>
      <c r="K26" s="35" t="s">
        <v>1</v>
      </c>
      <c r="L26" s="35" t="s">
        <v>1</v>
      </c>
      <c r="M26" s="39">
        <f t="shared" si="11"/>
        <v>0</v>
      </c>
      <c r="N26" s="39">
        <f t="shared" si="7"/>
        <v>0</v>
      </c>
      <c r="O26" s="40"/>
    </row>
    <row r="27" spans="1:15" x14ac:dyDescent="0.3">
      <c r="A27" s="33"/>
      <c r="B27" s="34"/>
      <c r="C27" s="35" t="s">
        <v>1</v>
      </c>
      <c r="D27" s="35" t="s">
        <v>1</v>
      </c>
      <c r="E27" s="36">
        <f t="shared" si="6"/>
        <v>0</v>
      </c>
      <c r="F27" s="37">
        <f t="shared" si="8"/>
        <v>0</v>
      </c>
      <c r="G27" s="35" t="s">
        <v>1</v>
      </c>
      <c r="H27" s="35" t="s">
        <v>1</v>
      </c>
      <c r="I27" s="38">
        <f t="shared" si="9"/>
        <v>0</v>
      </c>
      <c r="J27" s="38">
        <f t="shared" si="10"/>
        <v>0</v>
      </c>
      <c r="K27" s="35" t="s">
        <v>1</v>
      </c>
      <c r="L27" s="35" t="s">
        <v>1</v>
      </c>
      <c r="M27" s="39">
        <f t="shared" si="11"/>
        <v>0</v>
      </c>
      <c r="N27" s="39">
        <f t="shared" si="7"/>
        <v>0</v>
      </c>
      <c r="O27" s="40"/>
    </row>
    <row r="28" spans="1:15" x14ac:dyDescent="0.3">
      <c r="A28" s="33"/>
      <c r="B28" s="34"/>
      <c r="C28" s="35" t="s">
        <v>1</v>
      </c>
      <c r="D28" s="35" t="s">
        <v>1</v>
      </c>
      <c r="E28" s="36">
        <f t="shared" si="6"/>
        <v>0</v>
      </c>
      <c r="F28" s="37">
        <f t="shared" si="8"/>
        <v>0</v>
      </c>
      <c r="G28" s="35" t="s">
        <v>1</v>
      </c>
      <c r="H28" s="35" t="s">
        <v>1</v>
      </c>
      <c r="I28" s="38">
        <f t="shared" si="9"/>
        <v>0</v>
      </c>
      <c r="J28" s="38">
        <f t="shared" si="10"/>
        <v>0</v>
      </c>
      <c r="K28" s="35" t="s">
        <v>1</v>
      </c>
      <c r="L28" s="35" t="s">
        <v>1</v>
      </c>
      <c r="M28" s="39">
        <f t="shared" si="11"/>
        <v>0</v>
      </c>
      <c r="N28" s="39">
        <f t="shared" si="7"/>
        <v>0</v>
      </c>
      <c r="O28" s="40"/>
    </row>
    <row r="29" spans="1:15" x14ac:dyDescent="0.3">
      <c r="A29" s="33"/>
      <c r="B29" s="34"/>
      <c r="C29" s="35" t="s">
        <v>1</v>
      </c>
      <c r="D29" s="35" t="s">
        <v>1</v>
      </c>
      <c r="E29" s="36">
        <f t="shared" si="6"/>
        <v>0</v>
      </c>
      <c r="F29" s="37">
        <f t="shared" si="8"/>
        <v>0</v>
      </c>
      <c r="G29" s="35" t="s">
        <v>1</v>
      </c>
      <c r="H29" s="35" t="s">
        <v>1</v>
      </c>
      <c r="I29" s="38">
        <f t="shared" si="9"/>
        <v>0</v>
      </c>
      <c r="J29" s="38">
        <f t="shared" si="10"/>
        <v>0</v>
      </c>
      <c r="K29" s="35" t="s">
        <v>1</v>
      </c>
      <c r="L29" s="35" t="s">
        <v>1</v>
      </c>
      <c r="M29" s="39">
        <f t="shared" si="11"/>
        <v>0</v>
      </c>
      <c r="N29" s="39">
        <f t="shared" si="7"/>
        <v>0</v>
      </c>
      <c r="O29" s="40"/>
    </row>
    <row r="30" spans="1:15" x14ac:dyDescent="0.3">
      <c r="A30" s="33"/>
      <c r="B30" s="34"/>
      <c r="C30" s="35" t="s">
        <v>1</v>
      </c>
      <c r="D30" s="35" t="s">
        <v>1</v>
      </c>
      <c r="E30" s="36">
        <f t="shared" si="6"/>
        <v>0</v>
      </c>
      <c r="F30" s="37">
        <f t="shared" si="8"/>
        <v>0</v>
      </c>
      <c r="G30" s="35" t="s">
        <v>1</v>
      </c>
      <c r="H30" s="35" t="s">
        <v>1</v>
      </c>
      <c r="I30" s="38">
        <f t="shared" si="9"/>
        <v>0</v>
      </c>
      <c r="J30" s="38">
        <f t="shared" si="10"/>
        <v>0</v>
      </c>
      <c r="K30" s="35" t="s">
        <v>1</v>
      </c>
      <c r="L30" s="35" t="s">
        <v>1</v>
      </c>
      <c r="M30" s="39">
        <f t="shared" si="11"/>
        <v>0</v>
      </c>
      <c r="N30" s="39">
        <f t="shared" si="7"/>
        <v>0</v>
      </c>
      <c r="O30" s="40"/>
    </row>
    <row r="31" spans="1:15" x14ac:dyDescent="0.3">
      <c r="A31" s="33"/>
      <c r="B31" s="34"/>
      <c r="C31" s="35" t="s">
        <v>1</v>
      </c>
      <c r="D31" s="35" t="s">
        <v>1</v>
      </c>
      <c r="E31" s="36">
        <f t="shared" si="6"/>
        <v>0</v>
      </c>
      <c r="F31" s="37">
        <f t="shared" si="8"/>
        <v>0</v>
      </c>
      <c r="G31" s="35" t="s">
        <v>1</v>
      </c>
      <c r="H31" s="35" t="s">
        <v>1</v>
      </c>
      <c r="I31" s="38">
        <f t="shared" si="9"/>
        <v>0</v>
      </c>
      <c r="J31" s="38"/>
      <c r="K31" s="35" t="s">
        <v>1</v>
      </c>
      <c r="L31" s="35" t="s">
        <v>1</v>
      </c>
      <c r="M31" s="39"/>
      <c r="N31" s="39"/>
      <c r="O31" s="40"/>
    </row>
    <row r="32" spans="1:15" x14ac:dyDescent="0.3">
      <c r="A32" s="33"/>
      <c r="B32" s="34"/>
      <c r="C32" s="35" t="s">
        <v>1</v>
      </c>
      <c r="D32" s="35" t="s">
        <v>1</v>
      </c>
      <c r="E32" s="36">
        <f t="shared" si="6"/>
        <v>0</v>
      </c>
      <c r="F32" s="37">
        <f t="shared" si="8"/>
        <v>0</v>
      </c>
      <c r="G32" s="35" t="s">
        <v>1</v>
      </c>
      <c r="H32" s="35" t="s">
        <v>1</v>
      </c>
      <c r="I32" s="38">
        <f t="shared" si="9"/>
        <v>0</v>
      </c>
      <c r="J32" s="38"/>
      <c r="K32" s="35" t="s">
        <v>1</v>
      </c>
      <c r="L32" s="35" t="s">
        <v>1</v>
      </c>
      <c r="M32" s="39"/>
      <c r="N32" s="39"/>
      <c r="O32" s="40"/>
    </row>
    <row r="33" spans="1:15" x14ac:dyDescent="0.3">
      <c r="A33" s="33"/>
      <c r="B33" s="34"/>
      <c r="C33" s="35" t="s">
        <v>1</v>
      </c>
      <c r="D33" s="35" t="s">
        <v>1</v>
      </c>
      <c r="E33" s="36">
        <f t="shared" si="6"/>
        <v>0</v>
      </c>
      <c r="F33" s="37">
        <f t="shared" si="8"/>
        <v>0</v>
      </c>
      <c r="G33" s="35" t="s">
        <v>1</v>
      </c>
      <c r="H33" s="35" t="s">
        <v>1</v>
      </c>
      <c r="I33" s="38">
        <f t="shared" si="9"/>
        <v>0</v>
      </c>
      <c r="J33" s="38"/>
      <c r="K33" s="35" t="s">
        <v>1</v>
      </c>
      <c r="L33" s="35" t="s">
        <v>1</v>
      </c>
      <c r="M33" s="39"/>
      <c r="N33" s="39"/>
      <c r="O33" s="40"/>
    </row>
    <row r="34" spans="1:15" x14ac:dyDescent="0.3">
      <c r="A34" s="42" t="s">
        <v>69</v>
      </c>
      <c r="B34" s="43"/>
      <c r="C34" s="44"/>
      <c r="D34" s="44"/>
      <c r="E34" s="45">
        <f>SUM(E24:E33)</f>
        <v>0</v>
      </c>
      <c r="F34" s="46">
        <f>SUM(F24:F33)</f>
        <v>0</v>
      </c>
      <c r="G34" s="44"/>
      <c r="H34" s="44"/>
      <c r="I34" s="38">
        <f>SUM(I24:I33)</f>
        <v>0</v>
      </c>
      <c r="J34" s="47">
        <f>SUM(J24:J33)</f>
        <v>0</v>
      </c>
      <c r="K34" s="44"/>
      <c r="L34" s="44"/>
      <c r="M34" s="48">
        <f>SUM(M24:M33)</f>
        <v>0</v>
      </c>
      <c r="N34" s="48">
        <f>SUM(N24:N33)</f>
        <v>0</v>
      </c>
      <c r="O34" s="49"/>
    </row>
    <row r="35" spans="1:15" x14ac:dyDescent="0.3">
      <c r="A35" s="27" t="s">
        <v>65</v>
      </c>
      <c r="B35" s="28"/>
      <c r="C35" s="29"/>
      <c r="D35" s="28"/>
      <c r="E35" s="30"/>
      <c r="F35" s="31"/>
      <c r="G35" s="29"/>
      <c r="H35" s="28"/>
      <c r="I35" s="32"/>
      <c r="J35" s="32"/>
      <c r="K35" s="29"/>
      <c r="L35" s="28"/>
      <c r="M35" s="32"/>
      <c r="N35" s="32"/>
      <c r="O35" s="27"/>
    </row>
    <row r="36" spans="1:15" x14ac:dyDescent="0.3">
      <c r="A36" s="33"/>
      <c r="B36" s="34"/>
      <c r="C36" s="41" t="s">
        <v>1</v>
      </c>
      <c r="D36" s="41" t="s">
        <v>1</v>
      </c>
      <c r="E36" s="36">
        <f t="shared" ref="E36:E41" si="12">IFERROR(C36*D36,0)</f>
        <v>0</v>
      </c>
      <c r="F36" s="37">
        <f>IFERROR(E36/F$8,0)</f>
        <v>0</v>
      </c>
      <c r="G36" s="41" t="s">
        <v>1</v>
      </c>
      <c r="H36" s="41" t="s">
        <v>1</v>
      </c>
      <c r="I36" s="38">
        <f>IFERROR(G36*H36,0)</f>
        <v>0</v>
      </c>
      <c r="J36" s="38">
        <f>IFERROR(I36/F$8,0)</f>
        <v>0</v>
      </c>
      <c r="K36" s="41" t="s">
        <v>1</v>
      </c>
      <c r="L36" s="41" t="s">
        <v>1</v>
      </c>
      <c r="M36" s="39">
        <f>IFERROR(K36*L36,0)</f>
        <v>0</v>
      </c>
      <c r="N36" s="39">
        <f t="shared" ref="N36:N41" si="13">IFERROR(M36/F$8,0)</f>
        <v>0</v>
      </c>
      <c r="O36" s="40"/>
    </row>
    <row r="37" spans="1:15" x14ac:dyDescent="0.3">
      <c r="A37" s="33"/>
      <c r="B37" s="34"/>
      <c r="C37" s="35" t="s">
        <v>1</v>
      </c>
      <c r="D37" s="35" t="s">
        <v>1</v>
      </c>
      <c r="E37" s="36">
        <f t="shared" si="12"/>
        <v>0</v>
      </c>
      <c r="F37" s="37">
        <f t="shared" ref="F37:F41" si="14">IFERROR(E37/F$8,0)</f>
        <v>0</v>
      </c>
      <c r="G37" s="35" t="s">
        <v>1</v>
      </c>
      <c r="H37" s="35" t="s">
        <v>1</v>
      </c>
      <c r="I37" s="38">
        <f t="shared" ref="I37:I41" si="15">IFERROR(G37*H37,0)</f>
        <v>0</v>
      </c>
      <c r="J37" s="38">
        <f t="shared" ref="J37:J41" si="16">IFERROR(I37/F$8,0)</f>
        <v>0</v>
      </c>
      <c r="K37" s="35" t="s">
        <v>1</v>
      </c>
      <c r="L37" s="35" t="s">
        <v>1</v>
      </c>
      <c r="M37" s="39">
        <f t="shared" ref="M37:M41" si="17">IFERROR(K37*L37,0)</f>
        <v>0</v>
      </c>
      <c r="N37" s="39">
        <f t="shared" si="13"/>
        <v>0</v>
      </c>
      <c r="O37" s="40"/>
    </row>
    <row r="38" spans="1:15" x14ac:dyDescent="0.3">
      <c r="A38" s="33"/>
      <c r="B38" s="34"/>
      <c r="C38" s="35" t="s">
        <v>1</v>
      </c>
      <c r="D38" s="35" t="s">
        <v>1</v>
      </c>
      <c r="E38" s="36">
        <f t="shared" si="12"/>
        <v>0</v>
      </c>
      <c r="F38" s="37">
        <f t="shared" si="14"/>
        <v>0</v>
      </c>
      <c r="G38" s="35" t="s">
        <v>1</v>
      </c>
      <c r="H38" s="35" t="s">
        <v>1</v>
      </c>
      <c r="I38" s="38">
        <f t="shared" si="15"/>
        <v>0</v>
      </c>
      <c r="J38" s="38">
        <f t="shared" si="16"/>
        <v>0</v>
      </c>
      <c r="K38" s="35" t="s">
        <v>1</v>
      </c>
      <c r="L38" s="35" t="s">
        <v>1</v>
      </c>
      <c r="M38" s="39">
        <f t="shared" si="17"/>
        <v>0</v>
      </c>
      <c r="N38" s="39">
        <f t="shared" si="13"/>
        <v>0</v>
      </c>
      <c r="O38" s="40"/>
    </row>
    <row r="39" spans="1:15" x14ac:dyDescent="0.3">
      <c r="A39" s="33"/>
      <c r="B39" s="34"/>
      <c r="C39" s="35" t="s">
        <v>1</v>
      </c>
      <c r="D39" s="35" t="s">
        <v>1</v>
      </c>
      <c r="E39" s="36">
        <f t="shared" si="12"/>
        <v>0</v>
      </c>
      <c r="F39" s="37">
        <f t="shared" si="14"/>
        <v>0</v>
      </c>
      <c r="G39" s="35" t="s">
        <v>1</v>
      </c>
      <c r="H39" s="35" t="s">
        <v>1</v>
      </c>
      <c r="I39" s="38">
        <f t="shared" si="15"/>
        <v>0</v>
      </c>
      <c r="J39" s="38">
        <f t="shared" si="16"/>
        <v>0</v>
      </c>
      <c r="K39" s="35" t="s">
        <v>1</v>
      </c>
      <c r="L39" s="35" t="s">
        <v>1</v>
      </c>
      <c r="M39" s="39">
        <f t="shared" si="17"/>
        <v>0</v>
      </c>
      <c r="N39" s="39">
        <f t="shared" si="13"/>
        <v>0</v>
      </c>
      <c r="O39" s="40"/>
    </row>
    <row r="40" spans="1:15" x14ac:dyDescent="0.3">
      <c r="A40" s="33"/>
      <c r="B40" s="34"/>
      <c r="C40" s="35" t="s">
        <v>1</v>
      </c>
      <c r="D40" s="35" t="s">
        <v>1</v>
      </c>
      <c r="E40" s="36">
        <f t="shared" si="12"/>
        <v>0</v>
      </c>
      <c r="F40" s="37">
        <f t="shared" si="14"/>
        <v>0</v>
      </c>
      <c r="G40" s="35" t="s">
        <v>1</v>
      </c>
      <c r="H40" s="35" t="s">
        <v>1</v>
      </c>
      <c r="I40" s="38">
        <f t="shared" si="15"/>
        <v>0</v>
      </c>
      <c r="J40" s="38">
        <f t="shared" si="16"/>
        <v>0</v>
      </c>
      <c r="K40" s="35" t="s">
        <v>1</v>
      </c>
      <c r="L40" s="35" t="s">
        <v>1</v>
      </c>
      <c r="M40" s="39">
        <f t="shared" si="17"/>
        <v>0</v>
      </c>
      <c r="N40" s="39">
        <f t="shared" si="13"/>
        <v>0</v>
      </c>
      <c r="O40" s="40"/>
    </row>
    <row r="41" spans="1:15" x14ac:dyDescent="0.3">
      <c r="A41" s="33"/>
      <c r="B41" s="34"/>
      <c r="C41" s="35" t="s">
        <v>1</v>
      </c>
      <c r="D41" s="35" t="s">
        <v>1</v>
      </c>
      <c r="E41" s="36">
        <f t="shared" si="12"/>
        <v>0</v>
      </c>
      <c r="F41" s="37">
        <f t="shared" si="14"/>
        <v>0</v>
      </c>
      <c r="G41" s="35" t="s">
        <v>1</v>
      </c>
      <c r="H41" s="35" t="s">
        <v>1</v>
      </c>
      <c r="I41" s="38">
        <f t="shared" si="15"/>
        <v>0</v>
      </c>
      <c r="J41" s="38">
        <f t="shared" si="16"/>
        <v>0</v>
      </c>
      <c r="K41" s="35" t="s">
        <v>1</v>
      </c>
      <c r="L41" s="35" t="s">
        <v>1</v>
      </c>
      <c r="M41" s="39">
        <f t="shared" si="17"/>
        <v>0</v>
      </c>
      <c r="N41" s="39">
        <f t="shared" si="13"/>
        <v>0</v>
      </c>
      <c r="O41" s="40"/>
    </row>
    <row r="42" spans="1:15" x14ac:dyDescent="0.3">
      <c r="A42" s="42" t="s">
        <v>66</v>
      </c>
      <c r="B42" s="43"/>
      <c r="C42" s="44"/>
      <c r="D42" s="44"/>
      <c r="E42" s="45">
        <f>SUM(E36:E41)</f>
        <v>0</v>
      </c>
      <c r="F42" s="46">
        <f>SUM(F36:F41)</f>
        <v>0</v>
      </c>
      <c r="G42" s="44"/>
      <c r="H42" s="44"/>
      <c r="I42" s="38">
        <f>SUM(I36:I41)</f>
        <v>0</v>
      </c>
      <c r="J42" s="47">
        <f>SUM(J36:J41)</f>
        <v>0</v>
      </c>
      <c r="K42" s="44"/>
      <c r="L42" s="44"/>
      <c r="M42" s="48">
        <f>SUM(M36:M41)</f>
        <v>0</v>
      </c>
      <c r="N42" s="48">
        <f>SUM(N36:N41)</f>
        <v>0</v>
      </c>
      <c r="O42" s="49"/>
    </row>
    <row r="43" spans="1:15" x14ac:dyDescent="0.3">
      <c r="A43" s="27" t="s">
        <v>67</v>
      </c>
      <c r="B43" s="28"/>
      <c r="C43" s="29"/>
      <c r="D43" s="28"/>
      <c r="E43" s="30"/>
      <c r="F43" s="31"/>
      <c r="G43" s="29"/>
      <c r="H43" s="28"/>
      <c r="I43" s="32"/>
      <c r="J43" s="32"/>
      <c r="K43" s="29"/>
      <c r="L43" s="28"/>
      <c r="M43" s="32"/>
      <c r="N43" s="32"/>
      <c r="O43" s="27"/>
    </row>
    <row r="44" spans="1:15" x14ac:dyDescent="0.3">
      <c r="A44" s="33"/>
      <c r="B44" s="34"/>
      <c r="C44" s="41" t="s">
        <v>1</v>
      </c>
      <c r="D44" s="41" t="s">
        <v>1</v>
      </c>
      <c r="E44" s="36">
        <f t="shared" ref="E44:E49" si="18">IFERROR(C44*D44,0)</f>
        <v>0</v>
      </c>
      <c r="F44" s="37">
        <f t="shared" ref="F44:F49" si="19">IFERROR(E44/F$8,0)</f>
        <v>0</v>
      </c>
      <c r="G44" s="41" t="s">
        <v>1</v>
      </c>
      <c r="H44" s="41" t="s">
        <v>1</v>
      </c>
      <c r="I44" s="38">
        <f>IFERROR(G44*H44,0)</f>
        <v>0</v>
      </c>
      <c r="J44" s="38">
        <f>IFERROR(I44/F$8,0)</f>
        <v>0</v>
      </c>
      <c r="K44" s="41" t="s">
        <v>1</v>
      </c>
      <c r="L44" s="41" t="s">
        <v>1</v>
      </c>
      <c r="M44" s="39">
        <f>IFERROR(K44*L44,0)</f>
        <v>0</v>
      </c>
      <c r="N44" s="39">
        <f t="shared" ref="N44:N49" si="20">IFERROR(M44/F$8,0)</f>
        <v>0</v>
      </c>
      <c r="O44" s="40"/>
    </row>
    <row r="45" spans="1:15" x14ac:dyDescent="0.3">
      <c r="A45" s="33"/>
      <c r="B45" s="34"/>
      <c r="C45" s="35" t="s">
        <v>1</v>
      </c>
      <c r="D45" s="35" t="s">
        <v>1</v>
      </c>
      <c r="E45" s="36">
        <f t="shared" si="18"/>
        <v>0</v>
      </c>
      <c r="F45" s="37">
        <f t="shared" si="19"/>
        <v>0</v>
      </c>
      <c r="G45" s="35" t="s">
        <v>1</v>
      </c>
      <c r="H45" s="35" t="s">
        <v>1</v>
      </c>
      <c r="I45" s="38">
        <f t="shared" ref="I45:I49" si="21">IFERROR(G45*H45,0)</f>
        <v>0</v>
      </c>
      <c r="J45" s="38">
        <f t="shared" ref="J45:J49" si="22">IFERROR(I45/F$8,0)</f>
        <v>0</v>
      </c>
      <c r="K45" s="35" t="s">
        <v>1</v>
      </c>
      <c r="L45" s="35" t="s">
        <v>1</v>
      </c>
      <c r="M45" s="39">
        <f t="shared" ref="M45:M49" si="23">IFERROR(K45*L45,0)</f>
        <v>0</v>
      </c>
      <c r="N45" s="39">
        <f t="shared" si="20"/>
        <v>0</v>
      </c>
      <c r="O45" s="40"/>
    </row>
    <row r="46" spans="1:15" x14ac:dyDescent="0.3">
      <c r="A46" s="33"/>
      <c r="B46" s="34"/>
      <c r="C46" s="35" t="s">
        <v>1</v>
      </c>
      <c r="D46" s="35" t="s">
        <v>1</v>
      </c>
      <c r="E46" s="36">
        <f t="shared" si="18"/>
        <v>0</v>
      </c>
      <c r="F46" s="37">
        <f t="shared" si="19"/>
        <v>0</v>
      </c>
      <c r="G46" s="35" t="s">
        <v>1</v>
      </c>
      <c r="H46" s="35" t="s">
        <v>1</v>
      </c>
      <c r="I46" s="38">
        <f t="shared" si="21"/>
        <v>0</v>
      </c>
      <c r="J46" s="38">
        <f t="shared" si="22"/>
        <v>0</v>
      </c>
      <c r="K46" s="35" t="s">
        <v>1</v>
      </c>
      <c r="L46" s="35" t="s">
        <v>1</v>
      </c>
      <c r="M46" s="39">
        <f t="shared" si="23"/>
        <v>0</v>
      </c>
      <c r="N46" s="39">
        <f t="shared" si="20"/>
        <v>0</v>
      </c>
      <c r="O46" s="40"/>
    </row>
    <row r="47" spans="1:15" x14ac:dyDescent="0.3">
      <c r="A47" s="33"/>
      <c r="B47" s="34"/>
      <c r="C47" s="35" t="s">
        <v>1</v>
      </c>
      <c r="D47" s="35" t="s">
        <v>1</v>
      </c>
      <c r="E47" s="36">
        <f t="shared" si="18"/>
        <v>0</v>
      </c>
      <c r="F47" s="37">
        <f t="shared" si="19"/>
        <v>0</v>
      </c>
      <c r="G47" s="35" t="s">
        <v>1</v>
      </c>
      <c r="H47" s="35" t="s">
        <v>1</v>
      </c>
      <c r="I47" s="38">
        <f t="shared" si="21"/>
        <v>0</v>
      </c>
      <c r="J47" s="38">
        <f t="shared" si="22"/>
        <v>0</v>
      </c>
      <c r="K47" s="35" t="s">
        <v>1</v>
      </c>
      <c r="L47" s="35" t="s">
        <v>1</v>
      </c>
      <c r="M47" s="39">
        <f t="shared" si="23"/>
        <v>0</v>
      </c>
      <c r="N47" s="39">
        <f t="shared" si="20"/>
        <v>0</v>
      </c>
      <c r="O47" s="40"/>
    </row>
    <row r="48" spans="1:15" x14ac:dyDescent="0.3">
      <c r="A48" s="33"/>
      <c r="B48" s="34"/>
      <c r="C48" s="35" t="s">
        <v>1</v>
      </c>
      <c r="D48" s="35" t="s">
        <v>1</v>
      </c>
      <c r="E48" s="36">
        <f t="shared" si="18"/>
        <v>0</v>
      </c>
      <c r="F48" s="37">
        <f t="shared" si="19"/>
        <v>0</v>
      </c>
      <c r="G48" s="35" t="s">
        <v>1</v>
      </c>
      <c r="H48" s="35" t="s">
        <v>1</v>
      </c>
      <c r="I48" s="38">
        <f t="shared" si="21"/>
        <v>0</v>
      </c>
      <c r="J48" s="38">
        <f t="shared" si="22"/>
        <v>0</v>
      </c>
      <c r="K48" s="35" t="s">
        <v>1</v>
      </c>
      <c r="L48" s="35" t="s">
        <v>1</v>
      </c>
      <c r="M48" s="39">
        <f t="shared" si="23"/>
        <v>0</v>
      </c>
      <c r="N48" s="39">
        <f t="shared" si="20"/>
        <v>0</v>
      </c>
      <c r="O48" s="40"/>
    </row>
    <row r="49" spans="1:15" x14ac:dyDescent="0.3">
      <c r="A49" s="33"/>
      <c r="B49" s="34"/>
      <c r="C49" s="35" t="s">
        <v>1</v>
      </c>
      <c r="D49" s="35" t="s">
        <v>1</v>
      </c>
      <c r="E49" s="36">
        <f t="shared" si="18"/>
        <v>0</v>
      </c>
      <c r="F49" s="37">
        <f t="shared" si="19"/>
        <v>0</v>
      </c>
      <c r="G49" s="35" t="s">
        <v>1</v>
      </c>
      <c r="H49" s="35" t="s">
        <v>1</v>
      </c>
      <c r="I49" s="38">
        <f t="shared" si="21"/>
        <v>0</v>
      </c>
      <c r="J49" s="38">
        <f t="shared" si="22"/>
        <v>0</v>
      </c>
      <c r="K49" s="35" t="s">
        <v>1</v>
      </c>
      <c r="L49" s="35" t="s">
        <v>1</v>
      </c>
      <c r="M49" s="39">
        <f t="shared" si="23"/>
        <v>0</v>
      </c>
      <c r="N49" s="39">
        <f t="shared" si="20"/>
        <v>0</v>
      </c>
      <c r="O49" s="40"/>
    </row>
    <row r="50" spans="1:15" x14ac:dyDescent="0.3">
      <c r="A50" s="42" t="s">
        <v>68</v>
      </c>
      <c r="B50" s="43"/>
      <c r="C50" s="44"/>
      <c r="D50" s="44"/>
      <c r="E50" s="45">
        <f>SUM(E44:E49)</f>
        <v>0</v>
      </c>
      <c r="F50" s="46">
        <f>SUM(F44:F49)</f>
        <v>0</v>
      </c>
      <c r="G50" s="44"/>
      <c r="H50" s="44"/>
      <c r="I50" s="47">
        <f>SUM(I44:I49)</f>
        <v>0</v>
      </c>
      <c r="J50" s="47">
        <f>SUM(J44:J49)</f>
        <v>0</v>
      </c>
      <c r="K50" s="44"/>
      <c r="L50" s="44"/>
      <c r="M50" s="48">
        <f>SUM(M44:M49)</f>
        <v>0</v>
      </c>
      <c r="N50" s="48">
        <f>SUM(N44:N49)</f>
        <v>0</v>
      </c>
      <c r="O50" s="49"/>
    </row>
    <row r="51" spans="1:15" ht="26.4" x14ac:dyDescent="0.3">
      <c r="A51" s="27" t="s">
        <v>75</v>
      </c>
      <c r="B51" s="28"/>
      <c r="C51" s="29"/>
      <c r="D51" s="28"/>
      <c r="E51" s="30"/>
      <c r="F51" s="31"/>
      <c r="G51" s="29"/>
      <c r="H51" s="28"/>
      <c r="I51" s="32"/>
      <c r="J51" s="32"/>
      <c r="K51" s="29"/>
      <c r="L51" s="28"/>
      <c r="M51" s="32"/>
      <c r="N51" s="32"/>
      <c r="O51" s="27"/>
    </row>
    <row r="52" spans="1:15" x14ac:dyDescent="0.3">
      <c r="A52" s="33"/>
      <c r="B52" s="34"/>
      <c r="C52" s="41" t="s">
        <v>1</v>
      </c>
      <c r="D52" s="41" t="s">
        <v>1</v>
      </c>
      <c r="E52" s="36">
        <f t="shared" ref="E52:E60" si="24">IFERROR(C52*D52,0)</f>
        <v>0</v>
      </c>
      <c r="F52" s="37">
        <f>IFERROR(E52/F$8,0)</f>
        <v>0</v>
      </c>
      <c r="G52" s="41" t="s">
        <v>1</v>
      </c>
      <c r="H52" s="41" t="s">
        <v>1</v>
      </c>
      <c r="I52" s="38">
        <f>IFERROR(G52*H52,0)</f>
        <v>0</v>
      </c>
      <c r="J52" s="38">
        <f>IFERROR(I52/F$8,0)</f>
        <v>0</v>
      </c>
      <c r="K52" s="41" t="s">
        <v>1</v>
      </c>
      <c r="L52" s="41" t="s">
        <v>1</v>
      </c>
      <c r="M52" s="39">
        <f>IFERROR(K52*L52,0)</f>
        <v>0</v>
      </c>
      <c r="N52" s="39">
        <f t="shared" ref="N52:N60" si="25">IFERROR(M52/F$8,0)</f>
        <v>0</v>
      </c>
      <c r="O52" s="40"/>
    </row>
    <row r="53" spans="1:15" x14ac:dyDescent="0.3">
      <c r="A53" s="33"/>
      <c r="B53" s="34"/>
      <c r="C53" s="35" t="s">
        <v>1</v>
      </c>
      <c r="D53" s="35" t="s">
        <v>1</v>
      </c>
      <c r="E53" s="36">
        <f t="shared" si="24"/>
        <v>0</v>
      </c>
      <c r="F53" s="37">
        <f t="shared" ref="F53:F60" si="26">IFERROR(E53/F$8,0)</f>
        <v>0</v>
      </c>
      <c r="G53" s="35" t="s">
        <v>1</v>
      </c>
      <c r="H53" s="35" t="s">
        <v>1</v>
      </c>
      <c r="I53" s="38">
        <f t="shared" ref="I53:I60" si="27">IFERROR(G53*H53,0)</f>
        <v>0</v>
      </c>
      <c r="J53" s="38">
        <f t="shared" ref="J53:J60" si="28">IFERROR(I53/F$8,0)</f>
        <v>0</v>
      </c>
      <c r="K53" s="35" t="s">
        <v>1</v>
      </c>
      <c r="L53" s="35" t="s">
        <v>1</v>
      </c>
      <c r="M53" s="39">
        <f t="shared" ref="M53:M60" si="29">IFERROR(K53*L53,0)</f>
        <v>0</v>
      </c>
      <c r="N53" s="39">
        <f t="shared" si="25"/>
        <v>0</v>
      </c>
      <c r="O53" s="40"/>
    </row>
    <row r="54" spans="1:15" x14ac:dyDescent="0.3">
      <c r="A54" s="33"/>
      <c r="B54" s="34"/>
      <c r="C54" s="35" t="s">
        <v>1</v>
      </c>
      <c r="D54" s="35" t="s">
        <v>1</v>
      </c>
      <c r="E54" s="36">
        <f t="shared" si="24"/>
        <v>0</v>
      </c>
      <c r="F54" s="37">
        <f t="shared" si="26"/>
        <v>0</v>
      </c>
      <c r="G54" s="35" t="s">
        <v>1</v>
      </c>
      <c r="H54" s="35" t="s">
        <v>1</v>
      </c>
      <c r="I54" s="38">
        <f t="shared" si="27"/>
        <v>0</v>
      </c>
      <c r="J54" s="38">
        <f t="shared" si="28"/>
        <v>0</v>
      </c>
      <c r="K54" s="35" t="s">
        <v>1</v>
      </c>
      <c r="L54" s="35" t="s">
        <v>1</v>
      </c>
      <c r="M54" s="39">
        <f t="shared" si="29"/>
        <v>0</v>
      </c>
      <c r="N54" s="39">
        <f t="shared" si="25"/>
        <v>0</v>
      </c>
      <c r="O54" s="40"/>
    </row>
    <row r="55" spans="1:15" x14ac:dyDescent="0.3">
      <c r="A55" s="33"/>
      <c r="B55" s="34"/>
      <c r="C55" s="35" t="s">
        <v>1</v>
      </c>
      <c r="D55" s="35" t="s">
        <v>1</v>
      </c>
      <c r="E55" s="36">
        <f t="shared" si="24"/>
        <v>0</v>
      </c>
      <c r="F55" s="37">
        <f t="shared" si="26"/>
        <v>0</v>
      </c>
      <c r="G55" s="35" t="s">
        <v>1</v>
      </c>
      <c r="H55" s="35" t="s">
        <v>1</v>
      </c>
      <c r="I55" s="38">
        <f t="shared" si="27"/>
        <v>0</v>
      </c>
      <c r="J55" s="38">
        <f t="shared" si="28"/>
        <v>0</v>
      </c>
      <c r="K55" s="35" t="s">
        <v>1</v>
      </c>
      <c r="L55" s="35" t="s">
        <v>1</v>
      </c>
      <c r="M55" s="39">
        <f t="shared" si="29"/>
        <v>0</v>
      </c>
      <c r="N55" s="39">
        <f t="shared" si="25"/>
        <v>0</v>
      </c>
      <c r="O55" s="40"/>
    </row>
    <row r="56" spans="1:15" x14ac:dyDescent="0.3">
      <c r="A56" s="33"/>
      <c r="B56" s="34"/>
      <c r="C56" s="35" t="s">
        <v>1</v>
      </c>
      <c r="D56" s="35" t="s">
        <v>1</v>
      </c>
      <c r="E56" s="36">
        <f t="shared" si="24"/>
        <v>0</v>
      </c>
      <c r="F56" s="37">
        <f t="shared" si="26"/>
        <v>0</v>
      </c>
      <c r="G56" s="35" t="s">
        <v>1</v>
      </c>
      <c r="H56" s="35" t="s">
        <v>1</v>
      </c>
      <c r="I56" s="38">
        <f t="shared" si="27"/>
        <v>0</v>
      </c>
      <c r="J56" s="38">
        <f t="shared" si="28"/>
        <v>0</v>
      </c>
      <c r="K56" s="35" t="s">
        <v>1</v>
      </c>
      <c r="L56" s="35" t="s">
        <v>1</v>
      </c>
      <c r="M56" s="39">
        <f t="shared" si="29"/>
        <v>0</v>
      </c>
      <c r="N56" s="39">
        <f t="shared" si="25"/>
        <v>0</v>
      </c>
      <c r="O56" s="40"/>
    </row>
    <row r="57" spans="1:15" x14ac:dyDescent="0.3">
      <c r="A57" s="33"/>
      <c r="B57" s="34"/>
      <c r="C57" s="35" t="s">
        <v>1</v>
      </c>
      <c r="D57" s="35" t="s">
        <v>1</v>
      </c>
      <c r="E57" s="36">
        <f t="shared" si="24"/>
        <v>0</v>
      </c>
      <c r="F57" s="37">
        <f t="shared" si="26"/>
        <v>0</v>
      </c>
      <c r="G57" s="35" t="s">
        <v>1</v>
      </c>
      <c r="H57" s="35" t="s">
        <v>1</v>
      </c>
      <c r="I57" s="38">
        <f t="shared" si="27"/>
        <v>0</v>
      </c>
      <c r="J57" s="38">
        <f t="shared" si="28"/>
        <v>0</v>
      </c>
      <c r="K57" s="35" t="s">
        <v>1</v>
      </c>
      <c r="L57" s="35" t="s">
        <v>1</v>
      </c>
      <c r="M57" s="39">
        <f t="shared" si="29"/>
        <v>0</v>
      </c>
      <c r="N57" s="39">
        <f t="shared" si="25"/>
        <v>0</v>
      </c>
      <c r="O57" s="40"/>
    </row>
    <row r="58" spans="1:15" x14ac:dyDescent="0.3">
      <c r="A58" s="33"/>
      <c r="B58" s="34"/>
      <c r="C58" s="35" t="s">
        <v>1</v>
      </c>
      <c r="D58" s="35" t="s">
        <v>1</v>
      </c>
      <c r="E58" s="36">
        <f t="shared" si="24"/>
        <v>0</v>
      </c>
      <c r="F58" s="37">
        <f t="shared" si="26"/>
        <v>0</v>
      </c>
      <c r="G58" s="35" t="s">
        <v>1</v>
      </c>
      <c r="H58" s="35" t="s">
        <v>1</v>
      </c>
      <c r="I58" s="38">
        <f t="shared" si="27"/>
        <v>0</v>
      </c>
      <c r="J58" s="38">
        <f t="shared" si="28"/>
        <v>0</v>
      </c>
      <c r="K58" s="35" t="s">
        <v>1</v>
      </c>
      <c r="L58" s="35" t="s">
        <v>1</v>
      </c>
      <c r="M58" s="39">
        <f t="shared" si="29"/>
        <v>0</v>
      </c>
      <c r="N58" s="39">
        <f t="shared" si="25"/>
        <v>0</v>
      </c>
      <c r="O58" s="40"/>
    </row>
    <row r="59" spans="1:15" x14ac:dyDescent="0.3">
      <c r="A59" s="33"/>
      <c r="B59" s="34"/>
      <c r="C59" s="35" t="s">
        <v>1</v>
      </c>
      <c r="D59" s="35" t="s">
        <v>1</v>
      </c>
      <c r="E59" s="36">
        <f t="shared" si="24"/>
        <v>0</v>
      </c>
      <c r="F59" s="37">
        <f t="shared" si="26"/>
        <v>0</v>
      </c>
      <c r="G59" s="35" t="s">
        <v>1</v>
      </c>
      <c r="H59" s="35" t="s">
        <v>1</v>
      </c>
      <c r="I59" s="38">
        <f t="shared" si="27"/>
        <v>0</v>
      </c>
      <c r="J59" s="38">
        <f t="shared" si="28"/>
        <v>0</v>
      </c>
      <c r="K59" s="35" t="s">
        <v>1</v>
      </c>
      <c r="L59" s="35" t="s">
        <v>1</v>
      </c>
      <c r="M59" s="39">
        <f t="shared" si="29"/>
        <v>0</v>
      </c>
      <c r="N59" s="39">
        <f t="shared" si="25"/>
        <v>0</v>
      </c>
      <c r="O59" s="40"/>
    </row>
    <row r="60" spans="1:15" x14ac:dyDescent="0.3">
      <c r="A60" s="33"/>
      <c r="B60" s="34"/>
      <c r="C60" s="35" t="s">
        <v>1</v>
      </c>
      <c r="D60" s="35" t="s">
        <v>1</v>
      </c>
      <c r="E60" s="36">
        <f t="shared" si="24"/>
        <v>0</v>
      </c>
      <c r="F60" s="37">
        <f t="shared" si="26"/>
        <v>0</v>
      </c>
      <c r="G60" s="35" t="s">
        <v>1</v>
      </c>
      <c r="H60" s="35" t="s">
        <v>1</v>
      </c>
      <c r="I60" s="38">
        <f t="shared" si="27"/>
        <v>0</v>
      </c>
      <c r="J60" s="38">
        <f t="shared" si="28"/>
        <v>0</v>
      </c>
      <c r="K60" s="35" t="s">
        <v>1</v>
      </c>
      <c r="L60" s="35" t="s">
        <v>1</v>
      </c>
      <c r="M60" s="39">
        <f t="shared" si="29"/>
        <v>0</v>
      </c>
      <c r="N60" s="39">
        <f t="shared" si="25"/>
        <v>0</v>
      </c>
      <c r="O60" s="40"/>
    </row>
    <row r="61" spans="1:15" ht="27" x14ac:dyDescent="0.3">
      <c r="A61" s="42" t="s">
        <v>74</v>
      </c>
      <c r="B61" s="43"/>
      <c r="C61" s="44"/>
      <c r="D61" s="44"/>
      <c r="E61" s="45">
        <f>SUM(E52:E60)</f>
        <v>0</v>
      </c>
      <c r="F61" s="46">
        <f>SUM(F52:F60)</f>
        <v>0</v>
      </c>
      <c r="G61" s="44"/>
      <c r="H61" s="44"/>
      <c r="I61" s="47">
        <f>SUM(I52:I60)</f>
        <v>0</v>
      </c>
      <c r="J61" s="47">
        <f>SUM(J52:J60)</f>
        <v>0</v>
      </c>
      <c r="K61" s="44"/>
      <c r="L61" s="44"/>
      <c r="M61" s="48">
        <f>SUM(M52:M60)</f>
        <v>0</v>
      </c>
      <c r="N61" s="48">
        <f>SUM(N52:N60)</f>
        <v>0</v>
      </c>
      <c r="O61" s="49"/>
    </row>
    <row r="62" spans="1:15" x14ac:dyDescent="0.3">
      <c r="A62" s="27" t="s">
        <v>70</v>
      </c>
      <c r="B62" s="28"/>
      <c r="C62" s="29"/>
      <c r="D62" s="28"/>
      <c r="E62" s="30"/>
      <c r="F62" s="31"/>
      <c r="G62" s="29"/>
      <c r="H62" s="28"/>
      <c r="I62" s="32"/>
      <c r="J62" s="32"/>
      <c r="K62" s="29"/>
      <c r="L62" s="28"/>
      <c r="M62" s="32"/>
      <c r="N62" s="32"/>
      <c r="O62" s="27"/>
    </row>
    <row r="63" spans="1:15" x14ac:dyDescent="0.3">
      <c r="A63" s="33"/>
      <c r="B63" s="34"/>
      <c r="C63" s="41" t="s">
        <v>1</v>
      </c>
      <c r="D63" s="41" t="s">
        <v>1</v>
      </c>
      <c r="E63" s="36">
        <f t="shared" ref="E63:E68" si="30">IFERROR(C63*D63,0)</f>
        <v>0</v>
      </c>
      <c r="F63" s="37">
        <f>IFERROR(E63/F$8,0)</f>
        <v>0</v>
      </c>
      <c r="G63" s="41" t="s">
        <v>1</v>
      </c>
      <c r="H63" s="41" t="s">
        <v>1</v>
      </c>
      <c r="I63" s="38">
        <f>IFERROR(G63*H63,0)</f>
        <v>0</v>
      </c>
      <c r="J63" s="38">
        <f>IFERROR(I63/F$8,0)</f>
        <v>0</v>
      </c>
      <c r="K63" s="41" t="s">
        <v>1</v>
      </c>
      <c r="L63" s="41" t="s">
        <v>1</v>
      </c>
      <c r="M63" s="39">
        <f>IFERROR(K63*L63,0)</f>
        <v>0</v>
      </c>
      <c r="N63" s="39">
        <f t="shared" ref="N63:N67" si="31">IFERROR(M63/F$8,0)</f>
        <v>0</v>
      </c>
      <c r="O63" s="40"/>
    </row>
    <row r="64" spans="1:15" x14ac:dyDescent="0.3">
      <c r="A64" s="33"/>
      <c r="B64" s="34"/>
      <c r="C64" s="35" t="s">
        <v>1</v>
      </c>
      <c r="D64" s="35" t="s">
        <v>1</v>
      </c>
      <c r="E64" s="36">
        <f t="shared" si="30"/>
        <v>0</v>
      </c>
      <c r="F64" s="37">
        <f t="shared" ref="F64:F67" si="32">IFERROR(E64/F$8,0)</f>
        <v>0</v>
      </c>
      <c r="G64" s="35" t="s">
        <v>1</v>
      </c>
      <c r="H64" s="35" t="s">
        <v>1</v>
      </c>
      <c r="I64" s="38">
        <f t="shared" ref="I64:I67" si="33">IFERROR(G64*H64,0)</f>
        <v>0</v>
      </c>
      <c r="J64" s="38">
        <f t="shared" ref="J64:J67" si="34">IFERROR(I64/F$8,0)</f>
        <v>0</v>
      </c>
      <c r="K64" s="35" t="s">
        <v>1</v>
      </c>
      <c r="L64" s="35" t="s">
        <v>1</v>
      </c>
      <c r="M64" s="39">
        <f t="shared" ref="M64:M67" si="35">IFERROR(K64*L64,0)</f>
        <v>0</v>
      </c>
      <c r="N64" s="39">
        <f t="shared" si="31"/>
        <v>0</v>
      </c>
      <c r="O64" s="40"/>
    </row>
    <row r="65" spans="1:15" x14ac:dyDescent="0.3">
      <c r="A65" s="33"/>
      <c r="B65" s="34"/>
      <c r="C65" s="35" t="s">
        <v>1</v>
      </c>
      <c r="D65" s="35" t="s">
        <v>1</v>
      </c>
      <c r="E65" s="36">
        <f t="shared" si="30"/>
        <v>0</v>
      </c>
      <c r="F65" s="37">
        <f t="shared" si="32"/>
        <v>0</v>
      </c>
      <c r="G65" s="35" t="s">
        <v>1</v>
      </c>
      <c r="H65" s="35" t="s">
        <v>1</v>
      </c>
      <c r="I65" s="38">
        <f t="shared" si="33"/>
        <v>0</v>
      </c>
      <c r="J65" s="38">
        <f t="shared" si="34"/>
        <v>0</v>
      </c>
      <c r="K65" s="35" t="s">
        <v>1</v>
      </c>
      <c r="L65" s="35" t="s">
        <v>1</v>
      </c>
      <c r="M65" s="39">
        <f t="shared" si="35"/>
        <v>0</v>
      </c>
      <c r="N65" s="39">
        <f t="shared" si="31"/>
        <v>0</v>
      </c>
      <c r="O65" s="40"/>
    </row>
    <row r="66" spans="1:15" x14ac:dyDescent="0.3">
      <c r="A66" s="33"/>
      <c r="B66" s="34"/>
      <c r="C66" s="35" t="s">
        <v>1</v>
      </c>
      <c r="D66" s="35" t="s">
        <v>1</v>
      </c>
      <c r="E66" s="36">
        <f t="shared" si="30"/>
        <v>0</v>
      </c>
      <c r="F66" s="37">
        <f t="shared" si="32"/>
        <v>0</v>
      </c>
      <c r="G66" s="35" t="s">
        <v>1</v>
      </c>
      <c r="H66" s="35" t="s">
        <v>1</v>
      </c>
      <c r="I66" s="38">
        <f t="shared" si="33"/>
        <v>0</v>
      </c>
      <c r="J66" s="38">
        <f t="shared" si="34"/>
        <v>0</v>
      </c>
      <c r="K66" s="35" t="s">
        <v>1</v>
      </c>
      <c r="L66" s="35" t="s">
        <v>1</v>
      </c>
      <c r="M66" s="39">
        <f t="shared" si="35"/>
        <v>0</v>
      </c>
      <c r="N66" s="39">
        <f t="shared" si="31"/>
        <v>0</v>
      </c>
      <c r="O66" s="40"/>
    </row>
    <row r="67" spans="1:15" x14ac:dyDescent="0.3">
      <c r="A67" s="33"/>
      <c r="B67" s="34"/>
      <c r="C67" s="35" t="s">
        <v>1</v>
      </c>
      <c r="D67" s="35" t="s">
        <v>1</v>
      </c>
      <c r="E67" s="36">
        <f t="shared" si="30"/>
        <v>0</v>
      </c>
      <c r="F67" s="37">
        <f t="shared" si="32"/>
        <v>0</v>
      </c>
      <c r="G67" s="35" t="s">
        <v>1</v>
      </c>
      <c r="H67" s="35" t="s">
        <v>1</v>
      </c>
      <c r="I67" s="38">
        <f t="shared" si="33"/>
        <v>0</v>
      </c>
      <c r="J67" s="38">
        <f t="shared" si="34"/>
        <v>0</v>
      </c>
      <c r="K67" s="35" t="s">
        <v>1</v>
      </c>
      <c r="L67" s="35" t="s">
        <v>1</v>
      </c>
      <c r="M67" s="39">
        <f t="shared" si="35"/>
        <v>0</v>
      </c>
      <c r="N67" s="39">
        <f t="shared" si="31"/>
        <v>0</v>
      </c>
      <c r="O67" s="40"/>
    </row>
    <row r="68" spans="1:15" x14ac:dyDescent="0.3">
      <c r="A68" s="33"/>
      <c r="B68" s="34"/>
      <c r="C68" s="35" t="s">
        <v>1</v>
      </c>
      <c r="D68" s="35" t="s">
        <v>1</v>
      </c>
      <c r="E68" s="36">
        <f t="shared" si="30"/>
        <v>0</v>
      </c>
      <c r="F68" s="37">
        <f t="shared" ref="F68" si="36">IFERROR(E68/F$8,0)</f>
        <v>0</v>
      </c>
      <c r="G68" s="35" t="s">
        <v>1</v>
      </c>
      <c r="H68" s="35" t="s">
        <v>1</v>
      </c>
      <c r="I68" s="38"/>
      <c r="J68" s="38"/>
      <c r="K68" s="35" t="s">
        <v>1</v>
      </c>
      <c r="L68" s="35" t="s">
        <v>1</v>
      </c>
      <c r="M68" s="39"/>
      <c r="N68" s="39">
        <f t="shared" ref="N68" si="37">IFERROR(M68/F$8,0)</f>
        <v>0</v>
      </c>
      <c r="O68" s="40"/>
    </row>
    <row r="69" spans="1:15" x14ac:dyDescent="0.3">
      <c r="A69" s="42" t="s">
        <v>71</v>
      </c>
      <c r="B69" s="43"/>
      <c r="C69" s="44"/>
      <c r="D69" s="44"/>
      <c r="E69" s="45">
        <f>SUM(E63:E68)</f>
        <v>0</v>
      </c>
      <c r="F69" s="46">
        <f>SUM(F63:F68)</f>
        <v>0</v>
      </c>
      <c r="G69" s="44"/>
      <c r="H69" s="44"/>
      <c r="I69" s="47">
        <f>SUM(I63:I68)</f>
        <v>0</v>
      </c>
      <c r="J69" s="47">
        <f>SUM(J63:J68)</f>
        <v>0</v>
      </c>
      <c r="K69" s="44"/>
      <c r="L69" s="44"/>
      <c r="M69" s="48">
        <f>SUM(M63:M68)</f>
        <v>0</v>
      </c>
      <c r="N69" s="48">
        <f>SUM(N63:N68)</f>
        <v>0</v>
      </c>
      <c r="O69" s="49"/>
    </row>
    <row r="70" spans="1:15" ht="24.6" customHeight="1" x14ac:dyDescent="0.3">
      <c r="A70" s="7" t="s">
        <v>73</v>
      </c>
      <c r="B70" s="50"/>
      <c r="C70" s="51"/>
      <c r="D70" s="51"/>
      <c r="E70" s="52">
        <f>SUM(E22,E34,E42,E50,E61,E69)</f>
        <v>0</v>
      </c>
      <c r="F70" s="53">
        <f>SUM(F22,F34,F42,F50,F61,F69)</f>
        <v>0</v>
      </c>
      <c r="G70" s="51"/>
      <c r="H70" s="51"/>
      <c r="I70" s="52">
        <f>SUM(I22,I34,I42,I50,I61,I69)</f>
        <v>0</v>
      </c>
      <c r="J70" s="53">
        <f>SUM(J22,J34,J42,J50,J61,J69)</f>
        <v>0</v>
      </c>
      <c r="K70" s="51"/>
      <c r="L70" s="51"/>
      <c r="M70" s="52">
        <f>SUM(M22,M34,M42,M50,M61,M69)</f>
        <v>0</v>
      </c>
      <c r="N70" s="53">
        <f>SUM(N22,N34,N42,N50,N61,N69)</f>
        <v>0</v>
      </c>
      <c r="O70" s="54"/>
    </row>
    <row r="71" spans="1:15" ht="27" x14ac:dyDescent="0.3">
      <c r="A71" s="55" t="s">
        <v>72</v>
      </c>
      <c r="B71" s="56"/>
      <c r="C71" s="57"/>
      <c r="D71" s="58"/>
      <c r="E71" s="59">
        <f>SUM(E70,I70)</f>
        <v>0</v>
      </c>
      <c r="F71" s="60">
        <f>SUM(F70,J70)</f>
        <v>0</v>
      </c>
      <c r="G71" s="57"/>
      <c r="H71" s="58"/>
      <c r="I71" s="61"/>
      <c r="J71" s="62"/>
      <c r="K71" s="57"/>
      <c r="L71" s="58"/>
      <c r="M71" s="61"/>
      <c r="N71" s="62"/>
      <c r="O71" s="63"/>
    </row>
    <row r="72" spans="1:15" x14ac:dyDescent="0.3">
      <c r="A72" s="5"/>
      <c r="B72" s="64"/>
      <c r="C72" s="2"/>
      <c r="D72" s="2"/>
      <c r="E72" s="65"/>
      <c r="F72" s="66"/>
      <c r="G72" s="2"/>
      <c r="H72" s="2"/>
      <c r="I72" s="66"/>
      <c r="J72" s="66"/>
      <c r="K72" s="2"/>
      <c r="L72" s="2"/>
      <c r="M72" s="66"/>
      <c r="N72" s="66"/>
      <c r="O72" s="5"/>
    </row>
    <row r="73" spans="1:15" x14ac:dyDescent="0.3">
      <c r="A73" s="67"/>
      <c r="B73" s="68"/>
      <c r="C73" s="69"/>
      <c r="D73" s="69"/>
      <c r="E73" s="70"/>
      <c r="F73" s="71"/>
      <c r="G73" s="69"/>
      <c r="H73" s="69"/>
      <c r="I73" s="71"/>
      <c r="J73" s="71"/>
      <c r="K73" s="69"/>
      <c r="L73" s="69"/>
      <c r="M73" s="71"/>
      <c r="N73" s="71"/>
      <c r="O73" s="67"/>
    </row>
    <row r="74" spans="1:15" x14ac:dyDescent="0.3">
      <c r="A74" s="67"/>
      <c r="B74" s="68"/>
      <c r="C74" s="69"/>
      <c r="D74" s="69"/>
      <c r="E74" s="70"/>
      <c r="F74" s="71"/>
      <c r="G74" s="69"/>
      <c r="H74" s="69"/>
      <c r="I74" s="71"/>
      <c r="J74" s="71"/>
      <c r="K74" s="69"/>
      <c r="L74" s="69"/>
      <c r="M74" s="71"/>
      <c r="N74" s="71"/>
      <c r="O74" s="67"/>
    </row>
    <row r="75" spans="1:15" x14ac:dyDescent="0.3">
      <c r="A75" s="67"/>
      <c r="B75" s="68"/>
      <c r="C75" s="69"/>
      <c r="D75" s="69"/>
      <c r="E75" s="70"/>
      <c r="F75" s="71"/>
      <c r="G75" s="69"/>
      <c r="H75" s="69"/>
      <c r="I75" s="71"/>
      <c r="J75" s="71"/>
      <c r="K75" s="69"/>
      <c r="L75" s="69"/>
      <c r="M75" s="71"/>
      <c r="N75" s="71"/>
      <c r="O75" s="67"/>
    </row>
    <row r="76" spans="1:15" x14ac:dyDescent="0.3">
      <c r="A76" s="67"/>
      <c r="B76" s="68"/>
      <c r="C76" s="69"/>
      <c r="D76" s="69"/>
      <c r="E76" s="70"/>
      <c r="F76" s="71"/>
      <c r="G76" s="69"/>
      <c r="H76" s="69"/>
      <c r="I76" s="71"/>
      <c r="J76" s="71"/>
      <c r="K76" s="69"/>
      <c r="L76" s="69"/>
      <c r="M76" s="71"/>
      <c r="N76" s="71"/>
      <c r="O76" s="67"/>
    </row>
    <row r="77" spans="1:15" x14ac:dyDescent="0.3">
      <c r="A77" s="67"/>
      <c r="B77" s="68"/>
      <c r="C77" s="69"/>
      <c r="D77" s="69"/>
      <c r="E77" s="70"/>
      <c r="F77" s="71"/>
      <c r="G77" s="69"/>
      <c r="H77" s="69"/>
      <c r="I77" s="71"/>
      <c r="J77" s="71"/>
      <c r="K77" s="69"/>
      <c r="L77" s="69"/>
      <c r="M77" s="71"/>
      <c r="N77" s="71"/>
      <c r="O77" s="67"/>
    </row>
    <row r="78" spans="1:15" x14ac:dyDescent="0.3">
      <c r="A78" s="67"/>
      <c r="B78" s="68"/>
      <c r="C78" s="69"/>
      <c r="D78" s="69"/>
      <c r="E78" s="70"/>
      <c r="F78" s="71"/>
      <c r="G78" s="69"/>
      <c r="H78" s="69"/>
      <c r="I78" s="71"/>
      <c r="J78" s="71"/>
      <c r="K78" s="69"/>
      <c r="L78" s="69"/>
      <c r="M78" s="71"/>
      <c r="N78" s="71"/>
      <c r="O78" s="67"/>
    </row>
    <row r="79" spans="1:15" x14ac:dyDescent="0.3">
      <c r="A79" s="67"/>
      <c r="B79" s="68"/>
      <c r="C79" s="69"/>
      <c r="D79" s="69"/>
      <c r="E79" s="70"/>
      <c r="F79" s="71"/>
      <c r="G79" s="69"/>
      <c r="H79" s="69"/>
      <c r="I79" s="71"/>
      <c r="J79" s="71"/>
      <c r="K79" s="69"/>
      <c r="L79" s="69"/>
      <c r="M79" s="71"/>
      <c r="N79" s="71"/>
      <c r="O79" s="67"/>
    </row>
    <row r="80" spans="1:15" x14ac:dyDescent="0.3">
      <c r="A80" s="67"/>
      <c r="B80" s="68"/>
      <c r="C80" s="69"/>
      <c r="D80" s="69"/>
      <c r="E80" s="70"/>
      <c r="F80" s="71"/>
      <c r="G80" s="69"/>
      <c r="H80" s="69"/>
      <c r="I80" s="71"/>
      <c r="J80" s="71"/>
      <c r="K80" s="69"/>
      <c r="L80" s="69"/>
      <c r="M80" s="71"/>
      <c r="N80" s="71"/>
      <c r="O80" s="67"/>
    </row>
    <row r="81" spans="1:15" x14ac:dyDescent="0.3">
      <c r="A81" s="67"/>
      <c r="B81" s="68"/>
      <c r="C81" s="69"/>
      <c r="D81" s="69"/>
      <c r="E81" s="70"/>
      <c r="F81" s="71"/>
      <c r="G81" s="69"/>
      <c r="H81" s="69"/>
      <c r="I81" s="71"/>
      <c r="J81" s="71"/>
      <c r="K81" s="69"/>
      <c r="L81" s="69"/>
      <c r="M81" s="71"/>
      <c r="N81" s="71"/>
      <c r="O81" s="67"/>
    </row>
    <row r="82" spans="1:15" x14ac:dyDescent="0.3">
      <c r="A82" s="67"/>
      <c r="B82" s="68"/>
      <c r="C82" s="69"/>
      <c r="D82" s="69"/>
      <c r="E82" s="70"/>
      <c r="F82" s="71"/>
      <c r="G82" s="69"/>
      <c r="H82" s="69"/>
      <c r="I82" s="71"/>
      <c r="J82" s="71"/>
      <c r="K82" s="69"/>
      <c r="L82" s="69"/>
      <c r="M82" s="71"/>
      <c r="N82" s="71"/>
      <c r="O82" s="67"/>
    </row>
    <row r="83" spans="1:15" x14ac:dyDescent="0.3">
      <c r="A83" s="67"/>
      <c r="B83" s="68"/>
      <c r="C83" s="69"/>
      <c r="D83" s="69"/>
      <c r="E83" s="70"/>
      <c r="F83" s="71"/>
      <c r="G83" s="69"/>
      <c r="H83" s="69"/>
      <c r="I83" s="71"/>
      <c r="J83" s="71"/>
      <c r="K83" s="69"/>
      <c r="L83" s="69"/>
      <c r="M83" s="71"/>
      <c r="N83" s="71"/>
      <c r="O83" s="67"/>
    </row>
    <row r="84" spans="1:15" x14ac:dyDescent="0.3">
      <c r="A84" s="67"/>
      <c r="B84" s="68"/>
      <c r="C84" s="69"/>
      <c r="D84" s="69"/>
      <c r="E84" s="70"/>
      <c r="F84" s="71"/>
      <c r="G84" s="69"/>
      <c r="H84" s="69"/>
      <c r="I84" s="71"/>
      <c r="J84" s="71"/>
      <c r="K84" s="69"/>
      <c r="L84" s="69"/>
      <c r="M84" s="71"/>
      <c r="N84" s="71"/>
      <c r="O84" s="67"/>
    </row>
    <row r="85" spans="1:15" x14ac:dyDescent="0.3">
      <c r="A85" s="67"/>
      <c r="B85" s="68"/>
      <c r="C85" s="69"/>
      <c r="D85" s="69"/>
      <c r="E85" s="70"/>
      <c r="F85" s="71"/>
      <c r="G85" s="69"/>
      <c r="H85" s="69"/>
      <c r="I85" s="71"/>
      <c r="J85" s="71"/>
      <c r="K85" s="69"/>
      <c r="L85" s="69"/>
      <c r="M85" s="71"/>
      <c r="N85" s="71"/>
      <c r="O85" s="67"/>
    </row>
    <row r="86" spans="1:15" x14ac:dyDescent="0.3">
      <c r="A86" s="67"/>
      <c r="B86" s="68"/>
      <c r="C86" s="69"/>
      <c r="D86" s="69"/>
      <c r="E86" s="70"/>
      <c r="F86" s="71"/>
      <c r="G86" s="69"/>
      <c r="H86" s="69"/>
      <c r="I86" s="71"/>
      <c r="J86" s="71"/>
      <c r="K86" s="69"/>
      <c r="L86" s="69"/>
      <c r="M86" s="71"/>
      <c r="N86" s="71"/>
      <c r="O86" s="67"/>
    </row>
    <row r="87" spans="1:15" x14ac:dyDescent="0.3">
      <c r="A87" s="67"/>
      <c r="B87" s="68"/>
      <c r="C87" s="69"/>
      <c r="D87" s="69"/>
      <c r="E87" s="70"/>
      <c r="F87" s="71"/>
      <c r="G87" s="69"/>
      <c r="H87" s="69"/>
      <c r="I87" s="71"/>
      <c r="J87" s="71"/>
      <c r="K87" s="69"/>
      <c r="L87" s="69"/>
      <c r="M87" s="71"/>
      <c r="N87" s="71"/>
      <c r="O87" s="67"/>
    </row>
    <row r="88" spans="1:15" x14ac:dyDescent="0.3">
      <c r="A88" s="67"/>
      <c r="B88" s="68"/>
      <c r="C88" s="69"/>
      <c r="D88" s="69"/>
      <c r="E88" s="70"/>
      <c r="F88" s="71"/>
      <c r="G88" s="69"/>
      <c r="H88" s="69"/>
      <c r="I88" s="71"/>
      <c r="J88" s="71"/>
      <c r="K88" s="69"/>
      <c r="L88" s="69"/>
      <c r="M88" s="71"/>
      <c r="N88" s="71"/>
      <c r="O88" s="67"/>
    </row>
    <row r="89" spans="1:15" x14ac:dyDescent="0.3">
      <c r="A89" s="67"/>
      <c r="B89" s="68"/>
      <c r="C89" s="69"/>
      <c r="D89" s="69"/>
      <c r="E89" s="70"/>
      <c r="F89" s="71"/>
      <c r="G89" s="69"/>
      <c r="H89" s="69"/>
      <c r="I89" s="71"/>
      <c r="J89" s="71"/>
      <c r="K89" s="69"/>
      <c r="L89" s="69"/>
      <c r="M89" s="71"/>
      <c r="N89" s="71"/>
      <c r="O89" s="67"/>
    </row>
    <row r="90" spans="1:15" x14ac:dyDescent="0.3">
      <c r="A90" s="67"/>
      <c r="B90" s="68"/>
      <c r="C90" s="69"/>
      <c r="D90" s="69"/>
      <c r="E90" s="70"/>
      <c r="F90" s="71"/>
      <c r="G90" s="69"/>
      <c r="H90" s="69"/>
      <c r="I90" s="71"/>
      <c r="J90" s="71"/>
      <c r="K90" s="69"/>
      <c r="L90" s="69"/>
      <c r="M90" s="71"/>
      <c r="N90" s="71"/>
      <c r="O90" s="67"/>
    </row>
    <row r="91" spans="1:15" x14ac:dyDescent="0.3">
      <c r="A91" s="67"/>
      <c r="B91" s="68"/>
      <c r="C91" s="69"/>
      <c r="D91" s="69"/>
      <c r="E91" s="70"/>
      <c r="F91" s="71"/>
      <c r="G91" s="69"/>
      <c r="H91" s="69"/>
      <c r="I91" s="71"/>
      <c r="J91" s="71"/>
      <c r="K91" s="69"/>
      <c r="L91" s="69"/>
      <c r="M91" s="71"/>
      <c r="N91" s="71"/>
      <c r="O91" s="67"/>
    </row>
    <row r="92" spans="1:15" x14ac:dyDescent="0.3">
      <c r="A92" s="67"/>
      <c r="B92" s="68"/>
      <c r="C92" s="69"/>
      <c r="D92" s="69"/>
      <c r="E92" s="70"/>
      <c r="F92" s="71"/>
      <c r="G92" s="69"/>
      <c r="H92" s="69"/>
      <c r="I92" s="71"/>
      <c r="J92" s="71"/>
      <c r="K92" s="69"/>
      <c r="L92" s="69"/>
      <c r="M92" s="71"/>
      <c r="N92" s="71"/>
      <c r="O92" s="67"/>
    </row>
    <row r="93" spans="1:15" x14ac:dyDescent="0.3">
      <c r="A93" s="67"/>
      <c r="B93" s="68"/>
      <c r="C93" s="69"/>
      <c r="D93" s="69"/>
      <c r="E93" s="70"/>
      <c r="F93" s="71"/>
      <c r="G93" s="69"/>
      <c r="H93" s="69"/>
      <c r="I93" s="71"/>
      <c r="J93" s="71"/>
      <c r="K93" s="69"/>
      <c r="L93" s="69"/>
      <c r="M93" s="71"/>
      <c r="N93" s="71"/>
      <c r="O93" s="67"/>
    </row>
    <row r="94" spans="1:15" x14ac:dyDescent="0.3">
      <c r="A94" s="67"/>
      <c r="B94" s="68"/>
      <c r="C94" s="69"/>
      <c r="D94" s="69"/>
      <c r="E94" s="70"/>
      <c r="F94" s="71"/>
      <c r="G94" s="69"/>
      <c r="H94" s="69"/>
      <c r="I94" s="71"/>
      <c r="J94" s="71"/>
      <c r="K94" s="69"/>
      <c r="L94" s="69"/>
      <c r="M94" s="71"/>
      <c r="N94" s="71"/>
      <c r="O94" s="67"/>
    </row>
    <row r="95" spans="1:15" x14ac:dyDescent="0.3">
      <c r="A95" s="67"/>
      <c r="B95" s="68"/>
      <c r="C95" s="69"/>
      <c r="D95" s="69"/>
      <c r="E95" s="70"/>
      <c r="F95" s="71"/>
      <c r="G95" s="69"/>
      <c r="H95" s="69"/>
      <c r="I95" s="71"/>
      <c r="J95" s="71"/>
      <c r="K95" s="69"/>
      <c r="L95" s="69"/>
      <c r="M95" s="71"/>
      <c r="N95" s="71"/>
      <c r="O95" s="67"/>
    </row>
    <row r="96" spans="1:15" x14ac:dyDescent="0.3">
      <c r="A96" s="67"/>
      <c r="B96" s="68"/>
      <c r="C96" s="69"/>
      <c r="D96" s="69"/>
      <c r="E96" s="70"/>
      <c r="F96" s="71"/>
      <c r="G96" s="69"/>
      <c r="H96" s="69"/>
      <c r="I96" s="71"/>
      <c r="J96" s="71"/>
      <c r="K96" s="69"/>
      <c r="L96" s="69"/>
      <c r="M96" s="71"/>
      <c r="N96" s="71"/>
      <c r="O96" s="67"/>
    </row>
    <row r="97" spans="1:15" x14ac:dyDescent="0.3">
      <c r="A97" s="67"/>
      <c r="B97" s="68"/>
      <c r="C97" s="69"/>
      <c r="D97" s="69"/>
      <c r="E97" s="70"/>
      <c r="F97" s="71"/>
      <c r="G97" s="69"/>
      <c r="H97" s="69"/>
      <c r="I97" s="71"/>
      <c r="J97" s="71"/>
      <c r="K97" s="69"/>
      <c r="L97" s="69"/>
      <c r="M97" s="71"/>
      <c r="N97" s="71"/>
      <c r="O97" s="67"/>
    </row>
    <row r="98" spans="1:15" x14ac:dyDescent="0.3">
      <c r="A98" s="67"/>
      <c r="B98" s="68"/>
      <c r="C98" s="69"/>
      <c r="D98" s="69"/>
      <c r="E98" s="70"/>
      <c r="F98" s="71"/>
      <c r="G98" s="69"/>
      <c r="H98" s="69"/>
      <c r="I98" s="71"/>
      <c r="J98" s="71"/>
      <c r="K98" s="69"/>
      <c r="L98" s="69"/>
      <c r="M98" s="71"/>
      <c r="N98" s="71"/>
      <c r="O98" s="67"/>
    </row>
    <row r="99" spans="1:15" x14ac:dyDescent="0.3">
      <c r="A99" s="67"/>
      <c r="B99" s="68"/>
      <c r="C99" s="69"/>
      <c r="D99" s="69"/>
      <c r="E99" s="70"/>
      <c r="F99" s="71"/>
      <c r="G99" s="69"/>
      <c r="H99" s="69"/>
      <c r="I99" s="71"/>
      <c r="J99" s="71"/>
      <c r="K99" s="69"/>
      <c r="L99" s="69"/>
      <c r="M99" s="71"/>
      <c r="N99" s="71"/>
      <c r="O99" s="67"/>
    </row>
    <row r="100" spans="1:15" x14ac:dyDescent="0.3">
      <c r="A100" s="67"/>
      <c r="B100" s="72"/>
      <c r="C100" s="69"/>
      <c r="D100" s="69"/>
      <c r="E100" s="73"/>
      <c r="F100" s="74"/>
      <c r="G100" s="69"/>
      <c r="H100" s="69"/>
      <c r="I100" s="74"/>
      <c r="J100" s="74"/>
      <c r="K100" s="69"/>
      <c r="L100" s="69"/>
      <c r="M100" s="74"/>
      <c r="N100" s="74"/>
      <c r="O100" s="67"/>
    </row>
    <row r="101" spans="1:15" x14ac:dyDescent="0.3">
      <c r="A101" s="67"/>
      <c r="B101" s="72"/>
      <c r="C101" s="69"/>
      <c r="D101" s="69"/>
      <c r="E101" s="73"/>
      <c r="F101" s="74"/>
      <c r="G101" s="69"/>
      <c r="H101" s="69"/>
      <c r="I101" s="74"/>
      <c r="J101" s="74"/>
      <c r="K101" s="69"/>
      <c r="L101" s="69"/>
      <c r="M101" s="74"/>
      <c r="N101" s="74"/>
      <c r="O101" s="67"/>
    </row>
    <row r="102" spans="1:15" x14ac:dyDescent="0.3">
      <c r="A102" s="67"/>
      <c r="B102" s="72"/>
      <c r="C102" s="69"/>
      <c r="D102" s="69"/>
      <c r="E102" s="73"/>
      <c r="F102" s="74"/>
      <c r="G102" s="69"/>
      <c r="H102" s="69"/>
      <c r="I102" s="74"/>
      <c r="J102" s="74"/>
      <c r="K102" s="69"/>
      <c r="L102" s="69"/>
      <c r="M102" s="74"/>
      <c r="N102" s="74"/>
      <c r="O102" s="67"/>
    </row>
    <row r="103" spans="1:15" x14ac:dyDescent="0.3">
      <c r="A103" s="67"/>
      <c r="B103" s="72"/>
      <c r="C103" s="69"/>
      <c r="D103" s="69"/>
      <c r="E103" s="73"/>
      <c r="F103" s="74"/>
      <c r="G103" s="69"/>
      <c r="H103" s="69"/>
      <c r="I103" s="74"/>
      <c r="J103" s="74"/>
      <c r="K103" s="69"/>
      <c r="L103" s="69"/>
      <c r="M103" s="74"/>
      <c r="N103" s="74"/>
      <c r="O103" s="67"/>
    </row>
    <row r="104" spans="1:15" x14ac:dyDescent="0.3">
      <c r="A104" s="67"/>
      <c r="B104" s="72"/>
      <c r="C104" s="69"/>
      <c r="D104" s="69"/>
      <c r="E104" s="73"/>
      <c r="F104" s="74"/>
      <c r="G104" s="69"/>
      <c r="H104" s="69"/>
      <c r="I104" s="74"/>
      <c r="J104" s="74"/>
      <c r="K104" s="69"/>
      <c r="L104" s="69"/>
      <c r="M104" s="74"/>
      <c r="N104" s="74"/>
      <c r="O104" s="67"/>
    </row>
    <row r="105" spans="1:15" x14ac:dyDescent="0.3">
      <c r="A105" s="67"/>
      <c r="B105" s="72"/>
      <c r="C105" s="69"/>
      <c r="D105" s="69"/>
      <c r="E105" s="73"/>
      <c r="F105" s="74"/>
      <c r="G105" s="69"/>
      <c r="H105" s="69"/>
      <c r="I105" s="74"/>
      <c r="J105" s="74"/>
      <c r="K105" s="69"/>
      <c r="L105" s="69"/>
      <c r="M105" s="74"/>
      <c r="N105" s="74"/>
      <c r="O105" s="67"/>
    </row>
    <row r="106" spans="1:15" x14ac:dyDescent="0.3">
      <c r="A106" s="67"/>
      <c r="B106" s="72"/>
      <c r="C106" s="69"/>
      <c r="D106" s="69"/>
      <c r="E106" s="73"/>
      <c r="F106" s="74"/>
      <c r="G106" s="69"/>
      <c r="H106" s="69"/>
      <c r="I106" s="74"/>
      <c r="J106" s="74"/>
      <c r="K106" s="69"/>
      <c r="L106" s="69"/>
      <c r="M106" s="74"/>
      <c r="N106" s="74"/>
      <c r="O106" s="67"/>
    </row>
    <row r="107" spans="1:15" x14ac:dyDescent="0.3">
      <c r="A107" s="67"/>
      <c r="B107" s="72"/>
      <c r="C107" s="69"/>
      <c r="D107" s="69"/>
      <c r="E107" s="73"/>
      <c r="F107" s="74"/>
      <c r="G107" s="69"/>
      <c r="H107" s="69"/>
      <c r="I107" s="74"/>
      <c r="J107" s="74"/>
      <c r="K107" s="69"/>
      <c r="L107" s="69"/>
      <c r="M107" s="74"/>
      <c r="N107" s="74"/>
      <c r="O107" s="67"/>
    </row>
    <row r="108" spans="1:15" x14ac:dyDescent="0.3">
      <c r="A108" s="67"/>
      <c r="B108" s="72"/>
      <c r="C108" s="69"/>
      <c r="D108" s="69"/>
      <c r="E108" s="73"/>
      <c r="F108" s="74"/>
      <c r="G108" s="69"/>
      <c r="H108" s="69"/>
      <c r="I108" s="74"/>
      <c r="J108" s="74"/>
      <c r="K108" s="69"/>
      <c r="L108" s="69"/>
      <c r="M108" s="74"/>
      <c r="N108" s="74"/>
      <c r="O108" s="67"/>
    </row>
    <row r="109" spans="1:15" x14ac:dyDescent="0.3">
      <c r="A109" s="67"/>
      <c r="B109" s="72"/>
      <c r="C109" s="69"/>
      <c r="D109" s="69"/>
      <c r="E109" s="73"/>
      <c r="F109" s="74"/>
      <c r="G109" s="69"/>
      <c r="H109" s="69"/>
      <c r="I109" s="74"/>
      <c r="J109" s="74"/>
      <c r="K109" s="69"/>
      <c r="L109" s="69"/>
      <c r="M109" s="74"/>
      <c r="N109" s="74"/>
      <c r="O109" s="67"/>
    </row>
    <row r="110" spans="1:15" x14ac:dyDescent="0.3">
      <c r="A110" s="67"/>
      <c r="B110" s="72"/>
      <c r="C110" s="69"/>
      <c r="D110" s="69"/>
      <c r="E110" s="73"/>
      <c r="F110" s="74"/>
      <c r="G110" s="69"/>
      <c r="H110" s="69"/>
      <c r="I110" s="74"/>
      <c r="J110" s="74"/>
      <c r="K110" s="69"/>
      <c r="L110" s="69"/>
      <c r="M110" s="74"/>
      <c r="N110" s="74"/>
      <c r="O110" s="67"/>
    </row>
    <row r="111" spans="1:15" x14ac:dyDescent="0.3">
      <c r="A111" s="67"/>
      <c r="B111" s="72"/>
      <c r="C111" s="69"/>
      <c r="D111" s="69"/>
      <c r="E111" s="73"/>
      <c r="F111" s="74"/>
      <c r="G111" s="69"/>
      <c r="H111" s="69"/>
      <c r="I111" s="74"/>
      <c r="J111" s="74"/>
      <c r="K111" s="69"/>
      <c r="L111" s="69"/>
      <c r="M111" s="74"/>
      <c r="N111" s="74"/>
      <c r="O111" s="67"/>
    </row>
    <row r="112" spans="1:15" x14ac:dyDescent="0.3">
      <c r="A112" s="67"/>
      <c r="B112" s="72"/>
      <c r="C112" s="69"/>
      <c r="D112" s="69"/>
      <c r="E112" s="73"/>
      <c r="F112" s="74"/>
      <c r="G112" s="69"/>
      <c r="H112" s="69"/>
      <c r="I112" s="74"/>
      <c r="J112" s="74"/>
      <c r="K112" s="69"/>
      <c r="L112" s="69"/>
      <c r="M112" s="74"/>
      <c r="N112" s="74"/>
      <c r="O112" s="67"/>
    </row>
    <row r="113" spans="1:15" x14ac:dyDescent="0.3">
      <c r="A113" s="67"/>
      <c r="B113" s="72"/>
      <c r="C113" s="69"/>
      <c r="D113" s="69"/>
      <c r="E113" s="73"/>
      <c r="F113" s="74"/>
      <c r="G113" s="69"/>
      <c r="H113" s="69"/>
      <c r="I113" s="74"/>
      <c r="J113" s="74"/>
      <c r="K113" s="69"/>
      <c r="L113" s="69"/>
      <c r="M113" s="74"/>
      <c r="N113" s="74"/>
      <c r="O113" s="67"/>
    </row>
    <row r="114" spans="1:15" x14ac:dyDescent="0.3">
      <c r="A114" s="67"/>
      <c r="B114" s="72"/>
      <c r="C114" s="69"/>
      <c r="D114" s="69"/>
      <c r="E114" s="73"/>
      <c r="F114" s="74"/>
      <c r="G114" s="69"/>
      <c r="H114" s="69"/>
      <c r="I114" s="74"/>
      <c r="J114" s="74"/>
      <c r="K114" s="69"/>
      <c r="L114" s="69"/>
      <c r="M114" s="74"/>
      <c r="N114" s="74"/>
      <c r="O114" s="67"/>
    </row>
    <row r="115" spans="1:15" x14ac:dyDescent="0.3">
      <c r="A115" s="67"/>
      <c r="B115" s="72"/>
      <c r="C115" s="69"/>
      <c r="D115" s="69"/>
      <c r="E115" s="73"/>
      <c r="F115" s="74"/>
      <c r="G115" s="69"/>
      <c r="H115" s="69"/>
      <c r="I115" s="74"/>
      <c r="J115" s="74"/>
      <c r="K115" s="69"/>
      <c r="L115" s="69"/>
      <c r="M115" s="74"/>
      <c r="N115" s="74"/>
      <c r="O115" s="67"/>
    </row>
    <row r="116" spans="1:15" x14ac:dyDescent="0.3">
      <c r="A116" s="67"/>
      <c r="B116" s="72"/>
      <c r="C116" s="69"/>
      <c r="D116" s="69"/>
      <c r="E116" s="73"/>
      <c r="F116" s="74"/>
      <c r="G116" s="69"/>
      <c r="H116" s="69"/>
      <c r="I116" s="74"/>
      <c r="J116" s="74"/>
      <c r="K116" s="69"/>
      <c r="L116" s="69"/>
      <c r="M116" s="74"/>
      <c r="N116" s="74"/>
      <c r="O116" s="67"/>
    </row>
    <row r="117" spans="1:15" x14ac:dyDescent="0.3">
      <c r="A117" s="67"/>
      <c r="B117" s="72"/>
      <c r="C117" s="69"/>
      <c r="D117" s="69"/>
      <c r="E117" s="73"/>
      <c r="F117" s="74"/>
      <c r="G117" s="69"/>
      <c r="H117" s="69"/>
      <c r="I117" s="74"/>
      <c r="J117" s="74"/>
      <c r="K117" s="69"/>
      <c r="L117" s="69"/>
      <c r="M117" s="74"/>
      <c r="N117" s="74"/>
      <c r="O117" s="67"/>
    </row>
    <row r="118" spans="1:15" x14ac:dyDescent="0.3">
      <c r="A118" s="67"/>
      <c r="B118" s="72"/>
      <c r="C118" s="69"/>
      <c r="D118" s="69"/>
      <c r="E118" s="73"/>
      <c r="F118" s="74"/>
      <c r="G118" s="69"/>
      <c r="H118" s="69"/>
      <c r="I118" s="74"/>
      <c r="J118" s="74"/>
      <c r="K118" s="69"/>
      <c r="L118" s="69"/>
      <c r="M118" s="74"/>
      <c r="N118" s="74"/>
      <c r="O118" s="67"/>
    </row>
    <row r="119" spans="1:15" x14ac:dyDescent="0.3">
      <c r="A119" s="67"/>
      <c r="B119" s="72"/>
      <c r="C119" s="69"/>
      <c r="D119" s="69"/>
      <c r="E119" s="73"/>
      <c r="F119" s="74"/>
      <c r="G119" s="69"/>
      <c r="H119" s="69"/>
      <c r="I119" s="74"/>
      <c r="J119" s="74"/>
      <c r="K119" s="69"/>
      <c r="L119" s="69"/>
      <c r="M119" s="74"/>
      <c r="N119" s="74"/>
      <c r="O119" s="67"/>
    </row>
    <row r="120" spans="1:15" x14ac:dyDescent="0.3">
      <c r="A120" s="67"/>
      <c r="B120" s="72"/>
      <c r="C120" s="69"/>
      <c r="D120" s="69"/>
      <c r="E120" s="73"/>
      <c r="F120" s="74"/>
      <c r="G120" s="69"/>
      <c r="H120" s="69"/>
      <c r="I120" s="74"/>
      <c r="J120" s="74"/>
      <c r="K120" s="69"/>
      <c r="L120" s="69"/>
      <c r="M120" s="74"/>
      <c r="N120" s="74"/>
      <c r="O120" s="67"/>
    </row>
    <row r="121" spans="1:15" x14ac:dyDescent="0.3">
      <c r="A121" s="67"/>
      <c r="B121" s="72"/>
      <c r="C121" s="69"/>
      <c r="D121" s="69"/>
      <c r="E121" s="73"/>
      <c r="F121" s="74"/>
      <c r="G121" s="69"/>
      <c r="H121" s="69"/>
      <c r="I121" s="74"/>
      <c r="J121" s="74"/>
      <c r="K121" s="69"/>
      <c r="L121" s="69"/>
      <c r="M121" s="74"/>
      <c r="N121" s="74"/>
      <c r="O121" s="67"/>
    </row>
    <row r="122" spans="1:15" x14ac:dyDescent="0.3">
      <c r="A122" s="67"/>
      <c r="B122" s="72"/>
      <c r="C122" s="69"/>
      <c r="D122" s="69"/>
      <c r="E122" s="73"/>
      <c r="F122" s="74"/>
      <c r="G122" s="69"/>
      <c r="H122" s="69"/>
      <c r="I122" s="74"/>
      <c r="J122" s="74"/>
      <c r="K122" s="69"/>
      <c r="L122" s="69"/>
      <c r="M122" s="74"/>
      <c r="N122" s="74"/>
      <c r="O122" s="67"/>
    </row>
    <row r="123" spans="1:15" x14ac:dyDescent="0.3">
      <c r="A123" s="67"/>
      <c r="B123" s="72"/>
      <c r="C123" s="69"/>
      <c r="D123" s="69"/>
      <c r="E123" s="73"/>
      <c r="F123" s="74"/>
      <c r="G123" s="69"/>
      <c r="H123" s="69"/>
      <c r="I123" s="74"/>
      <c r="J123" s="74"/>
      <c r="K123" s="69"/>
      <c r="L123" s="69"/>
      <c r="M123" s="74"/>
      <c r="N123" s="74"/>
      <c r="O123" s="67"/>
    </row>
    <row r="124" spans="1:15" x14ac:dyDescent="0.3">
      <c r="A124" s="67"/>
      <c r="B124" s="72"/>
      <c r="C124" s="69"/>
      <c r="D124" s="69"/>
      <c r="E124" s="73"/>
      <c r="F124" s="74"/>
      <c r="G124" s="69"/>
      <c r="H124" s="69"/>
      <c r="I124" s="74"/>
      <c r="J124" s="74"/>
      <c r="K124" s="69"/>
      <c r="L124" s="69"/>
      <c r="M124" s="74"/>
      <c r="N124" s="74"/>
      <c r="O124" s="67"/>
    </row>
  </sheetData>
  <mergeCells count="4">
    <mergeCell ref="B3:F3"/>
    <mergeCell ref="B4:F4"/>
    <mergeCell ref="A1:D1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2"/>
  <sheetViews>
    <sheetView tabSelected="1" workbookViewId="0">
      <selection activeCell="B4" sqref="B4:G41"/>
    </sheetView>
  </sheetViews>
  <sheetFormatPr defaultRowHeight="14.4" x14ac:dyDescent="0.3"/>
  <cols>
    <col min="1" max="1" width="2.33203125" customWidth="1"/>
    <col min="2" max="2" width="90.6640625" customWidth="1"/>
    <col min="3" max="3" width="14.77734375" customWidth="1"/>
    <col min="4" max="6" width="14.44140625" customWidth="1"/>
    <col min="7" max="7" width="14.33203125" customWidth="1"/>
    <col min="8" max="8" width="4" customWidth="1"/>
    <col min="9" max="9" width="16.33203125" customWidth="1"/>
    <col min="10" max="11" width="15.6640625" customWidth="1"/>
  </cols>
  <sheetData>
    <row r="1" spans="2:8" ht="14.4" customHeight="1" x14ac:dyDescent="0.3">
      <c r="C1" s="89" t="s">
        <v>0</v>
      </c>
      <c r="D1" s="89"/>
      <c r="E1" s="89"/>
      <c r="F1" s="89"/>
      <c r="G1" s="89"/>
    </row>
    <row r="2" spans="2:8" ht="30.6" customHeight="1" x14ac:dyDescent="0.3">
      <c r="B2" s="99" t="s">
        <v>43</v>
      </c>
      <c r="C2" s="99"/>
      <c r="D2" s="99"/>
      <c r="E2" s="99"/>
      <c r="F2" s="99"/>
      <c r="G2" s="99"/>
      <c r="H2" s="89"/>
    </row>
    <row r="3" spans="2:8" ht="15" thickBot="1" x14ac:dyDescent="0.35"/>
    <row r="4" spans="2:8" ht="13.95" customHeight="1" x14ac:dyDescent="0.3">
      <c r="B4" s="97" t="s">
        <v>44</v>
      </c>
      <c r="C4" s="80" t="s">
        <v>45</v>
      </c>
      <c r="D4" s="80" t="s">
        <v>3</v>
      </c>
      <c r="E4" s="80" t="s">
        <v>3</v>
      </c>
      <c r="F4" s="80" t="s">
        <v>3</v>
      </c>
      <c r="G4" s="80" t="s">
        <v>3</v>
      </c>
    </row>
    <row r="5" spans="2:8" ht="15" thickBot="1" x14ac:dyDescent="0.35">
      <c r="B5" s="98"/>
      <c r="C5" s="79">
        <v>44075</v>
      </c>
      <c r="D5" s="79">
        <v>44440</v>
      </c>
      <c r="E5" s="79">
        <v>44805</v>
      </c>
      <c r="F5" s="79">
        <v>45170</v>
      </c>
      <c r="G5" s="79">
        <v>45536</v>
      </c>
    </row>
    <row r="6" spans="2:8" ht="35.4" customHeight="1" thickBot="1" x14ac:dyDescent="0.35">
      <c r="B6" s="88" t="s">
        <v>4</v>
      </c>
      <c r="C6" s="85">
        <v>0</v>
      </c>
      <c r="D6" s="85">
        <v>3000</v>
      </c>
      <c r="E6" s="85">
        <v>6000</v>
      </c>
      <c r="F6" s="85">
        <v>9000</v>
      </c>
      <c r="G6" s="85">
        <v>10000</v>
      </c>
    </row>
    <row r="7" spans="2:8" ht="21.6" customHeight="1" thickBot="1" x14ac:dyDescent="0.35">
      <c r="B7" s="88" t="s">
        <v>5</v>
      </c>
      <c r="C7" s="85">
        <v>0</v>
      </c>
      <c r="D7" s="85">
        <v>1</v>
      </c>
      <c r="E7" s="85">
        <v>2</v>
      </c>
      <c r="F7" s="85">
        <v>3</v>
      </c>
      <c r="G7" s="85">
        <v>3</v>
      </c>
    </row>
    <row r="8" spans="2:8" ht="21.6" customHeight="1" thickBot="1" x14ac:dyDescent="0.35">
      <c r="B8" s="88" t="s">
        <v>46</v>
      </c>
      <c r="C8" s="85"/>
      <c r="D8" s="85">
        <f>+D6/D34</f>
        <v>30</v>
      </c>
      <c r="E8" s="85">
        <f>+E6/E34</f>
        <v>60</v>
      </c>
      <c r="F8" s="85">
        <f>+F6/F34</f>
        <v>90</v>
      </c>
      <c r="G8" s="85">
        <f>+G6/G34</f>
        <v>100</v>
      </c>
    </row>
    <row r="9" spans="2:8" ht="21.6" customHeight="1" thickBot="1" x14ac:dyDescent="0.35">
      <c r="B9" s="88" t="s">
        <v>6</v>
      </c>
      <c r="C9" s="85"/>
      <c r="D9" s="85">
        <v>3</v>
      </c>
      <c r="E9" s="85">
        <v>3</v>
      </c>
      <c r="F9" s="85">
        <v>3</v>
      </c>
      <c r="G9" s="85">
        <v>3</v>
      </c>
    </row>
    <row r="10" spans="2:8" ht="21.6" customHeight="1" thickBot="1" x14ac:dyDescent="0.35">
      <c r="B10" s="88" t="s">
        <v>47</v>
      </c>
      <c r="C10" s="85"/>
      <c r="D10" s="85">
        <v>12</v>
      </c>
      <c r="E10" s="85">
        <v>12</v>
      </c>
      <c r="F10" s="85">
        <v>12</v>
      </c>
      <c r="G10" s="85">
        <v>12</v>
      </c>
    </row>
    <row r="11" spans="2:8" ht="21.6" customHeight="1" thickBot="1" x14ac:dyDescent="0.35">
      <c r="B11" s="88" t="s">
        <v>7</v>
      </c>
      <c r="C11" s="85"/>
      <c r="D11" s="85">
        <f>+D8*D36</f>
        <v>60</v>
      </c>
      <c r="E11" s="85">
        <f>+E8*E36</f>
        <v>120</v>
      </c>
      <c r="F11" s="85">
        <f>+F8*F36</f>
        <v>180</v>
      </c>
      <c r="G11" s="85">
        <f>+G8*G36</f>
        <v>200</v>
      </c>
    </row>
    <row r="12" spans="2:8" ht="21.6" customHeight="1" thickBot="1" x14ac:dyDescent="0.35">
      <c r="B12" s="88" t="s">
        <v>48</v>
      </c>
      <c r="C12" s="85"/>
      <c r="D12" s="85">
        <f>+D8/2</f>
        <v>15</v>
      </c>
      <c r="E12" s="85">
        <f>+E8/2</f>
        <v>30</v>
      </c>
      <c r="F12" s="85">
        <f>+F8/2</f>
        <v>45</v>
      </c>
      <c r="G12" s="85">
        <f>+G8/2</f>
        <v>50</v>
      </c>
    </row>
    <row r="13" spans="2:8" ht="21.6" customHeight="1" thickBot="1" x14ac:dyDescent="0.35">
      <c r="B13" s="88" t="s">
        <v>8</v>
      </c>
      <c r="C13" s="85"/>
      <c r="D13" s="85">
        <f>+D11/D12*5</f>
        <v>20</v>
      </c>
      <c r="E13" s="85">
        <f>+E11/E12*5</f>
        <v>20</v>
      </c>
      <c r="F13" s="85">
        <f>+F11/F12*5</f>
        <v>20</v>
      </c>
      <c r="G13" s="85">
        <f>+G11/G12*5</f>
        <v>20</v>
      </c>
    </row>
    <row r="14" spans="2:8" ht="21" customHeight="1" thickBot="1" x14ac:dyDescent="0.35">
      <c r="B14" s="88" t="s">
        <v>9</v>
      </c>
      <c r="C14" s="85">
        <v>450</v>
      </c>
      <c r="D14" s="85">
        <v>450</v>
      </c>
      <c r="E14" s="85">
        <v>500</v>
      </c>
      <c r="F14" s="85">
        <v>550</v>
      </c>
      <c r="G14" s="85">
        <v>600</v>
      </c>
    </row>
    <row r="15" spans="2:8" ht="21" customHeight="1" thickBot="1" x14ac:dyDescent="0.35">
      <c r="B15" s="88" t="s">
        <v>10</v>
      </c>
      <c r="C15" s="85"/>
      <c r="D15" s="85">
        <f>+$C$32*D6</f>
        <v>9000</v>
      </c>
      <c r="E15" s="85">
        <f>+$C$32*E6</f>
        <v>18000</v>
      </c>
      <c r="F15" s="85">
        <f>+$C$32*F6</f>
        <v>27000</v>
      </c>
      <c r="G15" s="85">
        <f>+$C$32*G6</f>
        <v>30000</v>
      </c>
    </row>
    <row r="16" spans="2:8" ht="21.6" customHeight="1" thickBot="1" x14ac:dyDescent="0.35">
      <c r="B16" s="88" t="s">
        <v>11</v>
      </c>
      <c r="C16" s="85"/>
      <c r="D16" s="85">
        <f>+D15*D33</f>
        <v>900</v>
      </c>
      <c r="E16" s="85">
        <f>+E15*E33</f>
        <v>7200</v>
      </c>
      <c r="F16" s="85">
        <f>+F15*F33</f>
        <v>21600</v>
      </c>
      <c r="G16" s="85">
        <f>+G15*G33</f>
        <v>24000</v>
      </c>
    </row>
    <row r="17" spans="2:7" ht="21.6" customHeight="1" thickBot="1" x14ac:dyDescent="0.35">
      <c r="B17" s="88" t="s">
        <v>49</v>
      </c>
      <c r="C17" s="85"/>
      <c r="D17" s="85">
        <f>+D15*D14/1000</f>
        <v>4050</v>
      </c>
      <c r="E17" s="85">
        <f>+E15*E14/1000</f>
        <v>9000</v>
      </c>
      <c r="F17" s="85">
        <f>+F15*F14/1000</f>
        <v>14850</v>
      </c>
      <c r="G17" s="85">
        <f>+G15*G14/1000</f>
        <v>18000</v>
      </c>
    </row>
    <row r="18" spans="2:7" ht="21.6" customHeight="1" thickBot="1" x14ac:dyDescent="0.35">
      <c r="B18" s="88" t="s">
        <v>12</v>
      </c>
      <c r="C18" s="85"/>
      <c r="D18" s="85">
        <f>+D17*0.8</f>
        <v>3240</v>
      </c>
      <c r="E18" s="85">
        <f>+E17*0.8</f>
        <v>7200</v>
      </c>
      <c r="F18" s="85">
        <f>+F17*0.8</f>
        <v>11880</v>
      </c>
      <c r="G18" s="85">
        <f>+G17*0.8</f>
        <v>14400</v>
      </c>
    </row>
    <row r="19" spans="2:7" ht="21.6" customHeight="1" thickBot="1" x14ac:dyDescent="0.35">
      <c r="B19" s="88" t="s">
        <v>50</v>
      </c>
      <c r="C19" s="85"/>
      <c r="D19" s="85">
        <f t="shared" ref="D19:G20" si="0">+D18*D37</f>
        <v>1620</v>
      </c>
      <c r="E19" s="85">
        <f t="shared" si="0"/>
        <v>4680</v>
      </c>
      <c r="F19" s="85">
        <f t="shared" si="0"/>
        <v>9504</v>
      </c>
      <c r="G19" s="85">
        <f t="shared" si="0"/>
        <v>12960</v>
      </c>
    </row>
    <row r="20" spans="2:7" ht="21.6" customHeight="1" thickBot="1" x14ac:dyDescent="0.35">
      <c r="B20" s="90" t="s">
        <v>51</v>
      </c>
      <c r="C20" s="85"/>
      <c r="D20" s="85">
        <f t="shared" si="0"/>
        <v>324</v>
      </c>
      <c r="E20" s="85">
        <f t="shared" si="0"/>
        <v>936</v>
      </c>
      <c r="F20" s="85">
        <f t="shared" si="0"/>
        <v>1900.8000000000002</v>
      </c>
      <c r="G20" s="85">
        <f t="shared" si="0"/>
        <v>2592</v>
      </c>
    </row>
    <row r="21" spans="2:7" ht="21.6" customHeight="1" thickBot="1" x14ac:dyDescent="0.35">
      <c r="B21" s="90" t="s">
        <v>52</v>
      </c>
      <c r="C21" s="85"/>
      <c r="D21" s="85">
        <f>+D19*D39</f>
        <v>972</v>
      </c>
      <c r="E21" s="85">
        <f>+E19*E39</f>
        <v>2340</v>
      </c>
      <c r="F21" s="85">
        <f>+F19*F39</f>
        <v>3801.6000000000004</v>
      </c>
      <c r="G21" s="85">
        <f>+G19*G39</f>
        <v>5184</v>
      </c>
    </row>
    <row r="22" spans="2:7" ht="21.6" customHeight="1" thickBot="1" x14ac:dyDescent="0.35">
      <c r="B22" s="90" t="s">
        <v>59</v>
      </c>
      <c r="C22" s="85"/>
      <c r="D22" s="85">
        <f>+D19*D40</f>
        <v>324</v>
      </c>
      <c r="E22" s="85">
        <f>+E19*E40</f>
        <v>1404</v>
      </c>
      <c r="F22" s="85">
        <f>+F19*F40</f>
        <v>3801.6000000000004</v>
      </c>
      <c r="G22" s="85">
        <f>+G19*G40</f>
        <v>5184</v>
      </c>
    </row>
    <row r="23" spans="2:7" ht="22.95" customHeight="1" thickBot="1" x14ac:dyDescent="0.35">
      <c r="B23" s="88" t="s">
        <v>13</v>
      </c>
      <c r="C23" s="85"/>
      <c r="D23" s="85">
        <f>+D19*D41*1000</f>
        <v>486000000</v>
      </c>
      <c r="E23" s="85">
        <f>+E19*E41*1000</f>
        <v>1638000000</v>
      </c>
      <c r="F23" s="85">
        <f>+F19*F41*1000</f>
        <v>3564000000</v>
      </c>
      <c r="G23" s="85">
        <f>+G19*G41*1000</f>
        <v>5184000000</v>
      </c>
    </row>
    <row r="24" spans="2:7" ht="34.200000000000003" customHeight="1" thickBot="1" x14ac:dyDescent="0.35">
      <c r="B24" s="88" t="s">
        <v>14</v>
      </c>
      <c r="C24" s="85"/>
      <c r="D24" s="85">
        <f>+D16/$C$32</f>
        <v>300</v>
      </c>
      <c r="E24" s="85">
        <f>+E16/$C$32</f>
        <v>2400</v>
      </c>
      <c r="F24" s="85">
        <f>+F16/$C$32</f>
        <v>7200</v>
      </c>
      <c r="G24" s="85">
        <f>+G16/$C$32</f>
        <v>8000</v>
      </c>
    </row>
    <row r="25" spans="2:7" ht="27.6" customHeight="1" thickBot="1" x14ac:dyDescent="0.35">
      <c r="B25" s="84" t="s">
        <v>53</v>
      </c>
      <c r="C25" s="85"/>
      <c r="D25" s="85"/>
      <c r="E25" s="85">
        <v>5000</v>
      </c>
      <c r="F25" s="85">
        <v>7500</v>
      </c>
      <c r="G25" s="85"/>
    </row>
    <row r="26" spans="2:7" ht="22.95" customHeight="1" thickBot="1" x14ac:dyDescent="0.35">
      <c r="B26" s="84" t="s">
        <v>15</v>
      </c>
      <c r="C26" s="85"/>
      <c r="D26" s="85">
        <f>+D10+D12</f>
        <v>27</v>
      </c>
      <c r="E26" s="85">
        <f>+E10+E12</f>
        <v>42</v>
      </c>
      <c r="F26" s="85">
        <f>+F10+F12</f>
        <v>57</v>
      </c>
      <c r="G26" s="85">
        <f>+G10+G12</f>
        <v>62</v>
      </c>
    </row>
    <row r="27" spans="2:7" ht="36" customHeight="1" thickBot="1" x14ac:dyDescent="0.35">
      <c r="B27" s="87" t="s">
        <v>54</v>
      </c>
      <c r="C27" s="86"/>
      <c r="D27" s="86"/>
      <c r="E27" s="86"/>
      <c r="F27" s="86"/>
      <c r="G27" s="86"/>
    </row>
    <row r="28" spans="2:7" ht="21" customHeight="1" thickBot="1" x14ac:dyDescent="0.35">
      <c r="B28" s="84" t="s">
        <v>55</v>
      </c>
      <c r="C28" s="85"/>
      <c r="D28" s="85"/>
      <c r="E28" s="85"/>
      <c r="F28" s="85"/>
      <c r="G28" s="85"/>
    </row>
    <row r="29" spans="2:7" ht="22.2" customHeight="1" thickBot="1" x14ac:dyDescent="0.35">
      <c r="B29" s="84" t="s">
        <v>16</v>
      </c>
      <c r="C29" s="83"/>
      <c r="D29" s="83"/>
      <c r="E29" s="83"/>
      <c r="F29" s="83"/>
      <c r="G29" s="83"/>
    </row>
    <row r="30" spans="2:7" ht="24.6" customHeight="1" thickBot="1" x14ac:dyDescent="0.35"/>
    <row r="31" spans="2:7" ht="13.95" customHeight="1" x14ac:dyDescent="0.3">
      <c r="B31" s="82" t="s">
        <v>17</v>
      </c>
      <c r="C31" s="81" t="s">
        <v>2</v>
      </c>
      <c r="D31" s="80" t="s">
        <v>3</v>
      </c>
      <c r="E31" s="80" t="s">
        <v>3</v>
      </c>
      <c r="F31" s="80" t="s">
        <v>3</v>
      </c>
      <c r="G31" s="80" t="s">
        <v>3</v>
      </c>
    </row>
    <row r="32" spans="2:7" ht="13.95" customHeight="1" thickBot="1" x14ac:dyDescent="0.35">
      <c r="B32" s="78" t="s">
        <v>18</v>
      </c>
      <c r="C32">
        <v>3</v>
      </c>
      <c r="D32" s="79">
        <v>44440</v>
      </c>
      <c r="E32" s="79">
        <v>44805</v>
      </c>
      <c r="F32" s="79">
        <v>45170</v>
      </c>
      <c r="G32" s="79">
        <v>45536</v>
      </c>
    </row>
    <row r="33" spans="2:7" ht="13.95" customHeight="1" x14ac:dyDescent="0.3">
      <c r="B33" s="78" t="s">
        <v>19</v>
      </c>
      <c r="C33" t="s">
        <v>0</v>
      </c>
      <c r="D33" s="77">
        <v>0.1</v>
      </c>
      <c r="E33" s="77">
        <v>0.4</v>
      </c>
      <c r="F33" s="77">
        <v>0.8</v>
      </c>
      <c r="G33" s="77">
        <v>0.8</v>
      </c>
    </row>
    <row r="34" spans="2:7" ht="13.95" customHeight="1" x14ac:dyDescent="0.3">
      <c r="B34" s="75" t="s">
        <v>23</v>
      </c>
      <c r="C34">
        <v>100</v>
      </c>
      <c r="D34">
        <v>100</v>
      </c>
      <c r="E34">
        <v>100</v>
      </c>
      <c r="F34">
        <v>100</v>
      </c>
      <c r="G34">
        <v>100</v>
      </c>
    </row>
    <row r="35" spans="2:7" ht="13.95" customHeight="1" x14ac:dyDescent="0.3">
      <c r="B35" s="75" t="s">
        <v>42</v>
      </c>
      <c r="C35">
        <v>50</v>
      </c>
      <c r="D35">
        <v>50</v>
      </c>
      <c r="E35">
        <v>50</v>
      </c>
      <c r="F35">
        <v>50</v>
      </c>
      <c r="G35">
        <v>50</v>
      </c>
    </row>
    <row r="36" spans="2:7" ht="13.95" customHeight="1" x14ac:dyDescent="0.3">
      <c r="B36" s="75" t="s">
        <v>20</v>
      </c>
      <c r="C36">
        <f>+C34/C35</f>
        <v>2</v>
      </c>
      <c r="D36">
        <f>+D34/D35</f>
        <v>2</v>
      </c>
      <c r="E36">
        <f>+E34/E35</f>
        <v>2</v>
      </c>
      <c r="F36">
        <f>+F34/F35</f>
        <v>2</v>
      </c>
      <c r="G36">
        <f>+G34/G35</f>
        <v>2</v>
      </c>
    </row>
    <row r="37" spans="2:7" ht="13.95" customHeight="1" x14ac:dyDescent="0.3">
      <c r="B37" s="75" t="s">
        <v>21</v>
      </c>
      <c r="D37" s="77">
        <v>0.5</v>
      </c>
      <c r="E37" s="77">
        <v>0.65</v>
      </c>
      <c r="F37" s="77">
        <v>0.8</v>
      </c>
      <c r="G37" s="77">
        <v>0.9</v>
      </c>
    </row>
    <row r="38" spans="2:7" x14ac:dyDescent="0.3">
      <c r="B38" s="75" t="s">
        <v>56</v>
      </c>
      <c r="D38" s="77">
        <v>0.2</v>
      </c>
      <c r="E38" s="77">
        <v>0.2</v>
      </c>
      <c r="F38" s="77">
        <v>0.2</v>
      </c>
      <c r="G38" s="77">
        <v>0.2</v>
      </c>
    </row>
    <row r="39" spans="2:7" x14ac:dyDescent="0.3">
      <c r="B39" s="75" t="s">
        <v>57</v>
      </c>
      <c r="D39" s="77">
        <v>0.6</v>
      </c>
      <c r="E39" s="77">
        <v>0.5</v>
      </c>
      <c r="F39" s="77">
        <v>0.4</v>
      </c>
      <c r="G39" s="77">
        <v>0.4</v>
      </c>
    </row>
    <row r="40" spans="2:7" x14ac:dyDescent="0.3">
      <c r="B40" s="75" t="s">
        <v>58</v>
      </c>
      <c r="D40" s="77">
        <v>0.2</v>
      </c>
      <c r="E40" s="77">
        <v>0.3</v>
      </c>
      <c r="F40" s="77">
        <v>0.4</v>
      </c>
      <c r="G40" s="77">
        <v>0.4</v>
      </c>
    </row>
    <row r="41" spans="2:7" x14ac:dyDescent="0.3">
      <c r="B41" s="75" t="s">
        <v>22</v>
      </c>
      <c r="D41" s="76">
        <v>300</v>
      </c>
      <c r="E41" s="76">
        <v>350</v>
      </c>
      <c r="F41" s="76">
        <v>375</v>
      </c>
      <c r="G41" s="76">
        <v>400</v>
      </c>
    </row>
    <row r="42" spans="2:7" x14ac:dyDescent="0.3">
      <c r="B42" s="75"/>
    </row>
  </sheetData>
  <mergeCells count="2">
    <mergeCell ref="B4:B5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Proposé</vt:lpstr>
      <vt:lpstr>Aide Construction Indicateurs</vt:lpstr>
      <vt:lpstr>'Aide Construction Indicateurs'!_Hlk42511012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Elebthel Gebrehiwot</dc:creator>
  <cp:lastModifiedBy>Jean Francois Guay</cp:lastModifiedBy>
  <dcterms:created xsi:type="dcterms:W3CDTF">2020-06-09T14:40:00Z</dcterms:created>
  <dcterms:modified xsi:type="dcterms:W3CDTF">2020-07-15T08:37:33Z</dcterms:modified>
</cp:coreProperties>
</file>